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078824B-4D52-4204-B62C-A7C8102FEC21}" xr6:coauthVersionLast="47" xr6:coauthVersionMax="47" xr10:uidLastSave="{00000000-0000-0000-0000-000000000000}"/>
  <bookViews>
    <workbookView xWindow="3465" yWindow="3465" windowWidth="21600" windowHeight="11295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  <sheet name="List2" sheetId="1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1" l="1"/>
  <c r="H7" i="11"/>
  <c r="G8" i="11"/>
  <c r="G7" i="11"/>
  <c r="H6" i="11"/>
  <c r="G6" i="11"/>
  <c r="K10" i="3" l="1"/>
  <c r="L10" i="3"/>
  <c r="K48" i="3"/>
  <c r="H29" i="10"/>
  <c r="H28" i="10"/>
  <c r="H27" i="10"/>
  <c r="H26" i="10"/>
  <c r="H25" i="10"/>
  <c r="H24" i="10"/>
  <c r="H23" i="10"/>
  <c r="H22" i="10"/>
  <c r="H21" i="10"/>
  <c r="H20" i="10"/>
  <c r="H19" i="10"/>
  <c r="H16" i="10"/>
  <c r="H15" i="10"/>
  <c r="H14" i="10"/>
  <c r="H13" i="10"/>
  <c r="H12" i="10"/>
  <c r="H11" i="10"/>
  <c r="H10" i="10"/>
  <c r="H9" i="10"/>
  <c r="H8" i="10"/>
  <c r="H7" i="10"/>
  <c r="H6" i="10"/>
  <c r="H29" i="8"/>
  <c r="H28" i="8"/>
  <c r="H27" i="8"/>
  <c r="H26" i="8"/>
  <c r="H25" i="8"/>
  <c r="H24" i="8"/>
  <c r="H23" i="8"/>
  <c r="H22" i="8"/>
  <c r="H21" i="8"/>
  <c r="H20" i="8"/>
  <c r="H19" i="8"/>
  <c r="H16" i="8"/>
  <c r="H15" i="8"/>
  <c r="H14" i="8"/>
  <c r="H13" i="8"/>
  <c r="H12" i="8"/>
  <c r="H11" i="8"/>
  <c r="H10" i="8"/>
  <c r="H9" i="8"/>
  <c r="H8" i="8"/>
  <c r="H7" i="8"/>
  <c r="G28" i="8"/>
  <c r="G27" i="8"/>
  <c r="G26" i="8"/>
  <c r="G25" i="8"/>
  <c r="G24" i="8"/>
  <c r="G23" i="8"/>
  <c r="G19" i="8"/>
  <c r="G18" i="8"/>
  <c r="G17" i="8"/>
  <c r="G16" i="8"/>
  <c r="G15" i="8"/>
  <c r="G14" i="8"/>
  <c r="G13" i="8"/>
  <c r="G12" i="8"/>
  <c r="G11" i="8"/>
  <c r="G10" i="8"/>
  <c r="H6" i="8"/>
  <c r="G6" i="8"/>
  <c r="G28" i="10"/>
  <c r="G27" i="10"/>
  <c r="G26" i="10"/>
  <c r="G25" i="10"/>
  <c r="G24" i="10"/>
  <c r="G23" i="10"/>
  <c r="G19" i="10"/>
  <c r="G18" i="10"/>
  <c r="G17" i="10"/>
  <c r="G16" i="10"/>
  <c r="G15" i="10"/>
  <c r="G14" i="10"/>
  <c r="G13" i="10"/>
  <c r="G12" i="10"/>
  <c r="G11" i="10"/>
  <c r="G10" i="10"/>
  <c r="G6" i="10"/>
  <c r="L39" i="3" l="1"/>
  <c r="L38" i="3"/>
  <c r="L37" i="3"/>
  <c r="L36" i="3"/>
  <c r="L35" i="3"/>
  <c r="L34" i="3"/>
  <c r="L33" i="3"/>
  <c r="L32" i="3"/>
  <c r="L31" i="3"/>
  <c r="L30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K14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3" i="3"/>
  <c r="K34" i="3"/>
  <c r="K35" i="3"/>
  <c r="K36" i="3"/>
  <c r="K37" i="3"/>
  <c r="K40" i="3"/>
  <c r="K41" i="3"/>
  <c r="K42" i="3"/>
  <c r="K43" i="3"/>
  <c r="K13" i="3"/>
  <c r="K12" i="3"/>
  <c r="K11" i="3"/>
  <c r="L107" i="3"/>
  <c r="L105" i="3"/>
  <c r="L104" i="3"/>
  <c r="L103" i="3"/>
  <c r="L100" i="3"/>
  <c r="L99" i="3"/>
  <c r="L98" i="3"/>
  <c r="L97" i="3"/>
  <c r="L96" i="3"/>
  <c r="K96" i="3"/>
  <c r="L95" i="3"/>
  <c r="K95" i="3"/>
  <c r="K94" i="3"/>
  <c r="K93" i="3"/>
  <c r="L92" i="3"/>
  <c r="K92" i="3"/>
  <c r="L91" i="3"/>
  <c r="K91" i="3"/>
  <c r="L90" i="3"/>
  <c r="K90" i="3"/>
  <c r="L89" i="3"/>
  <c r="K89" i="3"/>
  <c r="L88" i="3"/>
  <c r="K88" i="3"/>
  <c r="L87" i="3"/>
  <c r="K87" i="3"/>
  <c r="L86" i="3"/>
  <c r="K86" i="3"/>
  <c r="L85" i="3"/>
  <c r="K85" i="3"/>
  <c r="L84" i="3"/>
  <c r="K84" i="3"/>
  <c r="L83" i="3"/>
  <c r="K83" i="3"/>
  <c r="L82" i="3"/>
  <c r="K82" i="3"/>
  <c r="L81" i="3"/>
  <c r="K81" i="3"/>
  <c r="L80" i="3"/>
  <c r="K80" i="3"/>
  <c r="L79" i="3"/>
  <c r="K79" i="3"/>
  <c r="L78" i="3"/>
  <c r="K78" i="3"/>
  <c r="L77" i="3"/>
  <c r="K77" i="3"/>
  <c r="L76" i="3"/>
  <c r="K76" i="3"/>
  <c r="L75" i="3"/>
  <c r="K75" i="3"/>
  <c r="L74" i="3"/>
  <c r="K74" i="3"/>
  <c r="L73" i="3"/>
  <c r="K73" i="3"/>
  <c r="L72" i="3"/>
  <c r="K72" i="3"/>
  <c r="L71" i="3"/>
  <c r="K71" i="3"/>
  <c r="L70" i="3"/>
  <c r="K70" i="3"/>
  <c r="L69" i="3"/>
  <c r="K69" i="3"/>
  <c r="L68" i="3"/>
  <c r="K68" i="3"/>
  <c r="L67" i="3"/>
  <c r="K67" i="3"/>
  <c r="L66" i="3"/>
  <c r="K66" i="3"/>
  <c r="L65" i="3"/>
  <c r="K65" i="3"/>
  <c r="L64" i="3"/>
  <c r="K64" i="3"/>
  <c r="L63" i="3"/>
  <c r="K63" i="3"/>
  <c r="L62" i="3"/>
  <c r="K62" i="3"/>
  <c r="L61" i="3"/>
  <c r="K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25" i="1"/>
  <c r="L24" i="1"/>
  <c r="K25" i="1"/>
  <c r="K24" i="1"/>
  <c r="K16" i="1"/>
  <c r="K15" i="1"/>
  <c r="K14" i="1"/>
  <c r="K13" i="1"/>
  <c r="K12" i="1"/>
  <c r="K11" i="1"/>
  <c r="K10" i="1"/>
  <c r="L16" i="1"/>
  <c r="L15" i="1"/>
  <c r="L14" i="1"/>
  <c r="L13" i="1"/>
  <c r="L11" i="1"/>
  <c r="L10" i="1"/>
</calcChain>
</file>

<file path=xl/sharedStrings.xml><?xml version="1.0" encoding="utf-8"?>
<sst xmlns="http://schemas.openxmlformats.org/spreadsheetml/2006/main" count="295" uniqueCount="179">
  <si>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</si>
  <si>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</si>
  <si>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</si>
  <si>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</si>
  <si>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</si>
  <si>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</si>
  <si>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</si>
  <si>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</si>
  <si>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</si>
  <si>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</si>
  <si>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</si>
  <si>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</si>
  <si>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</si>
  <si>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</si>
  <si>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</si>
  <si>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</si>
  <si>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</si>
  <si>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</si>
  <si>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</si>
  <si>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</si>
  <si>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</si>
  <si>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</si>
  <si>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</si>
  <si>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</si>
  <si>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</si>
  <si>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….</t>
  </si>
  <si>
    <t>Prihodi od prodaje proizvedene dugotrajne imovine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</si>
  <si>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</si>
  <si>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</si>
  <si>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</si>
  <si>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</si>
  <si>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</si>
  <si>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</si>
  <si>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12 Sredstva učešća za pomoći</t>
  </si>
  <si>
    <t>11 Opći prihodi i primici</t>
  </si>
  <si>
    <t>1 Opći prihodi i primici</t>
  </si>
  <si>
    <t>UKUPNO RASHODI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</si>
  <si>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</si>
  <si>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</si>
  <si>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</si>
  <si>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</si>
  <si>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</si>
  <si>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</si>
  <si>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</si>
  <si>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</si>
  <si>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</si>
  <si>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</si>
  <si>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</si>
  <si>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TEKUĆI PLAN 2023.*</t>
  </si>
  <si>
    <t>INDEKS**</t>
  </si>
  <si>
    <t>TEKUĆI PLAN 2023.**</t>
  </si>
  <si>
    <t>IZVORNI PLAN ILI REBALANS 2023.*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</si>
  <si>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</si>
  <si>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</si>
  <si>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</si>
  <si>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</si>
  <si>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</si>
  <si>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</si>
  <si>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</si>
  <si>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</si>
  <si>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</si>
  <si>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 xml:space="preserve">OSTVARENJE/IZVRŠENJE 
1.-6.2022. </t>
  </si>
  <si>
    <t xml:space="preserve">OSTVARENJE/IZVRŠENJE 
1.-6.2023. 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</si>
  <si>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</si>
  <si>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</si>
  <si>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</si>
  <si>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</si>
  <si>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</si>
  <si>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PRIHODA I RASHODA </t>
  </si>
  <si>
    <t xml:space="preserve"> RAČUN FINANCIRANJA</t>
  </si>
  <si>
    <t xml:space="preserve">IZVRŠENJE 
1.-6.2023. </t>
  </si>
  <si>
    <t>IZVJEŠTAJ PO PROGRAMSKOJ KLASIFIKACIJI</t>
  </si>
  <si>
    <t xml:space="preserve"> IZVRŠENJE 
1.-6.2023. </t>
  </si>
  <si>
    <t>NAZIV IZVORA FINANCIRANJA AA</t>
  </si>
  <si>
    <t>NAZIV IZVORA FINANCIRANJA AB</t>
  </si>
  <si>
    <t xml:space="preserve">BROJČANA OZNAKA Skupine ekonomske klasifikacije (rashod/izdatak) </t>
  </si>
  <si>
    <t>NAZIV SKUPINE (RASHODA/IZDATKA)</t>
  </si>
  <si>
    <t>NAZIV ODJELJKA (RASHODA/IZDATKA)</t>
  </si>
  <si>
    <t>BROJČANA OZNAKA GLAVE W</t>
  </si>
  <si>
    <t>NAZIV GLAVE W</t>
  </si>
  <si>
    <t xml:space="preserve">BROJČANA OZNAKA PRORAČUNSKOG KORISNIKA </t>
  </si>
  <si>
    <t xml:space="preserve">NAZIV PRORAČUNSKOG KORISNIKA </t>
  </si>
  <si>
    <t xml:space="preserve">BROJČANA OZNAKA IZVORA FINANCIRANJA AA </t>
  </si>
  <si>
    <t>BROJČANA OZNAKA IZVORA FINANCIRANJA  AB</t>
  </si>
  <si>
    <t>BROJČANA OZNAKA PROGRAMA Y</t>
  </si>
  <si>
    <t>NAZIV AKTIVNOSTI Z</t>
  </si>
  <si>
    <t>BROJČANA OZNAKA AKTIVNOSTI/PROJEKTA Z</t>
  </si>
  <si>
    <t>NAZIV PROGRAMA Y</t>
  </si>
  <si>
    <t>BROJČANA OZNAKA PROGRAMA D</t>
  </si>
  <si>
    <t>NAZIV PROGRAMA D</t>
  </si>
  <si>
    <t xml:space="preserve">BROJČANA OZNAKA  Odjeljka ekonomske klasifikacije (rashod/izdatak) </t>
  </si>
  <si>
    <t>SAŽETAK  RAČUNA PRIHODA I RASHODA I  RAČUNA FINANCIRANJA  može sadržavati i dodatne podatke.</t>
  </si>
  <si>
    <t>IZVORNI PLAN ILI REBALANS 2024.*</t>
  </si>
  <si>
    <t>TEKUĆI PLAN 2024.*</t>
  </si>
  <si>
    <t xml:space="preserve">OSTVARENJE/IZVRŠENJE 
1.-6.2024. </t>
  </si>
  <si>
    <t xml:space="preserve">IZVJEŠTAJ O IZVRŠENJU FINANCIJSKOG PLANA PRORAČUNSKOG KORISNIKA JEDINICE LOKALNE I PODRUČNE (REGIONALNE) SAMOUPRAVE ZA PRVO POLUGODIŠTE 2024. </t>
  </si>
  <si>
    <t>Pomoći proračunskim korisnicima iz proračuna koji im nije nadležan</t>
  </si>
  <si>
    <t>Tekuće pomoći prorač.korisnicima iz proračuna koji
 im nije nadležan</t>
  </si>
  <si>
    <t>Pomoći temeljem prijenosa EU sredstava</t>
  </si>
  <si>
    <t xml:space="preserve"> Tekuće pomoći temeljem prijenosa EU sredstava</t>
  </si>
  <si>
    <t>Prihodi od imovine</t>
  </si>
  <si>
    <t>Prihodi od financijske imovine</t>
  </si>
  <si>
    <t>Prihodi od zateznih kamata</t>
  </si>
  <si>
    <t>Prihodi od upravnih i administrativnih pristojbi i ostalo</t>
  </si>
  <si>
    <t>Upravne i admistrativne pristojbe</t>
  </si>
  <si>
    <t>Državne upravne i sudske pristojbe</t>
  </si>
  <si>
    <t>Prihodi od pruženih usluga</t>
  </si>
  <si>
    <t>Prihodi po posebnim propisima</t>
  </si>
  <si>
    <t>Ostali nespomenuti prihodi</t>
  </si>
  <si>
    <t>Donacije od pravnih i fizičkih osoba</t>
  </si>
  <si>
    <t>Tekuće donacije</t>
  </si>
  <si>
    <t>Prihodi od nadležnog proračuna i od HZZO-a (ugovorne obveze)</t>
  </si>
  <si>
    <t>Prihodi iz nadležnog proračuna za financiranje redovne djelatnosti</t>
  </si>
  <si>
    <t>Prihodi iz nadležnog proračuna za financiranje rashoda poslovanja</t>
  </si>
  <si>
    <t>Prihodi od HZZO-a na temelju ugovornih obveza</t>
  </si>
  <si>
    <t>Ostali prihodi</t>
  </si>
  <si>
    <t>Kazne, upravne mjere i ostali prihodi</t>
  </si>
  <si>
    <t xml:space="preserve">Kazne i upravne mjere </t>
  </si>
  <si>
    <t>Kazne i druge mjere u kaznenom postupku</t>
  </si>
  <si>
    <t>Prihodi od prodaje prijevoznih sredstava</t>
  </si>
  <si>
    <t>Prijevozna sredstva u cestovnom prometu</t>
  </si>
  <si>
    <t>Ostali rashodi za zaposlene</t>
  </si>
  <si>
    <t>Doprinosi na plaće</t>
  </si>
  <si>
    <t>Doprinosi za zdravstveno osiguranje</t>
  </si>
  <si>
    <t>Naknade za prijevoz,za rad na terenu i odvojeni život</t>
  </si>
  <si>
    <t>Stručno usavršavanje zaposlenih</t>
  </si>
  <si>
    <t>Rashodi za matreijal i energiju</t>
  </si>
  <si>
    <t>Uredski materijal i ostali materijalni rashodi</t>
  </si>
  <si>
    <t>Materijal i sirovine</t>
  </si>
  <si>
    <t>Energija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</si>
  <si>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</si>
  <si>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</si>
  <si>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</si>
  <si>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</si>
  <si>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</si>
  <si>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</si>
  <si>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</si>
  <si>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</si>
  <si>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</si>
  <si>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</si>
  <si>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</si>
  <si>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</si>
  <si>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 (šifre 3291 do 3299)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</si>
  <si>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</si>
  <si>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</si>
  <si>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</si>
  <si>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</si>
  <si>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</si>
  <si>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 xml:space="preserve">Ostali nespomenuti rashodi poslovanja </t>
  </si>
  <si>
    <t>Financijski rashodi</t>
  </si>
  <si>
    <t>Ostali financijski rashodi (šifre 3431 do 3434)</t>
  </si>
  <si>
    <t>Bankarske usluge i usluge platnog prometa</t>
  </si>
  <si>
    <t xml:space="preserve">Zatezne kamate </t>
  </si>
  <si>
    <t xml:space="preserve">Ostali rashodi </t>
  </si>
  <si>
    <t>Tekuće donacije u novcu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</si>
  <si>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</si>
  <si>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</si>
  <si>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</si>
  <si>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</si>
  <si>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</si>
  <si>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</si>
  <si>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</si>
  <si>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</si>
  <si>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Uređaji,strojevi i oprema za ostale namjene</t>
  </si>
  <si>
    <t>Prijevozna sredstva</t>
  </si>
  <si>
    <t>Nematerijalna proizvedena imovina</t>
  </si>
  <si>
    <t>Ulaganje u računalne programe</t>
  </si>
  <si>
    <t>Dodatna ulaganja na nefinancijskoj imovini</t>
  </si>
  <si>
    <t>Dodatna ulaganja na građevinskim objektima</t>
  </si>
  <si>
    <t>4 Prihodi posebne namjene</t>
  </si>
  <si>
    <t>5 Pomoći</t>
  </si>
  <si>
    <t>51Pomoći EU</t>
  </si>
  <si>
    <t>52 Pomoći iz proračuna</t>
  </si>
  <si>
    <t>6 Donacije</t>
  </si>
  <si>
    <t>61 Donacije</t>
  </si>
  <si>
    <t>43 Prihodi posebne namjene</t>
  </si>
  <si>
    <t xml:space="preserve">IZVRŠENJE 
1.-6.2024. </t>
  </si>
  <si>
    <t>07 Zdravstvo</t>
  </si>
  <si>
    <t>074 Službe javnog zdravstva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</si>
</sst>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  <charset val="238"/>
    </font>
    <font>
      <i/>
      <sz val="10"/>
      <name val="Arial"/>
      <family val="2"/>
    </font>
    <font>
      <sz val="10"/>
      <color theme="1"/>
      <name val="Arial"/>
      <family val="2"/>
    </font>
    <font>
      <b/>
      <i/>
      <sz val="10"/>
      <color indexed="8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6" fillId="2" borderId="3" xfId="0" quotePrefix="1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right"/>
    </xf>
    <xf numFmtId="0" fontId="1" fillId="0" borderId="0" xfId="0" applyFont="1"/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3" fontId="3" fillId="2" borderId="4" xfId="0" applyNumberFormat="1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3" fontId="0" fillId="0" borderId="3" xfId="0" applyNumberFormat="1" applyBorder="1"/>
    <xf numFmtId="4" fontId="0" fillId="0" borderId="0" xfId="0" applyNumberFormat="1"/>
    <xf numFmtId="3" fontId="1" fillId="0" borderId="3" xfId="0" applyNumberFormat="1" applyFont="1" applyBorder="1"/>
    <xf numFmtId="0" fontId="21" fillId="2" borderId="3" xfId="0" applyFont="1" applyFill="1" applyBorder="1" applyAlignment="1">
      <alignment horizontal="left" vertical="center" wrapText="1"/>
    </xf>
    <xf numFmtId="1" fontId="0" fillId="0" borderId="3" xfId="0" applyNumberFormat="1" applyBorder="1"/>
    <xf numFmtId="0" fontId="22" fillId="2" borderId="3" xfId="0" applyFont="1" applyFill="1" applyBorder="1" applyAlignment="1">
      <alignment horizontal="left" vertical="center" wrapText="1"/>
    </xf>
    <xf numFmtId="3" fontId="23" fillId="2" borderId="3" xfId="0" applyNumberFormat="1" applyFont="1" applyFill="1" applyBorder="1" applyAlignment="1">
      <alignment horizontal="right"/>
    </xf>
    <xf numFmtId="0" fontId="22" fillId="2" borderId="3" xfId="0" quotePrefix="1" applyFont="1" applyFill="1" applyBorder="1" applyAlignment="1">
      <alignment horizontal="left" vertical="center"/>
    </xf>
    <xf numFmtId="0" fontId="22" fillId="2" borderId="3" xfId="0" quotePrefix="1" applyFont="1" applyFill="1" applyBorder="1" applyAlignment="1">
      <alignment horizontal="left" vertical="center" wrapText="1"/>
    </xf>
    <xf numFmtId="0" fontId="24" fillId="2" borderId="3" xfId="0" quotePrefix="1" applyFont="1" applyFill="1" applyBorder="1" applyAlignment="1">
      <alignment horizontal="left" vertical="center"/>
    </xf>
    <xf numFmtId="49" fontId="25" fillId="0" borderId="3" xfId="0" applyNumberFormat="1" applyFont="1" applyBorder="1" applyAlignment="1">
      <alignment horizontal="left" vertical="center" wrapText="1"/>
    </xf>
    <xf numFmtId="49" fontId="25" fillId="0" borderId="3" xfId="0" applyNumberFormat="1" applyFont="1" applyBorder="1" applyAlignment="1">
      <alignment horizontal="left" vertical="center" wrapText="1" shrinkToFit="1"/>
    </xf>
    <xf numFmtId="0" fontId="21" fillId="2" borderId="3" xfId="0" applyFont="1" applyFill="1" applyBorder="1" applyAlignment="1">
      <alignment vertical="center" wrapText="1"/>
    </xf>
    <xf numFmtId="3" fontId="26" fillId="2" borderId="3" xfId="0" applyNumberFormat="1" applyFont="1" applyFill="1" applyBorder="1" applyAlignment="1">
      <alignment horizontal="right"/>
    </xf>
    <xf numFmtId="0" fontId="22" fillId="2" borderId="3" xfId="0" applyFont="1" applyFill="1" applyBorder="1" applyAlignment="1">
      <alignment vertical="center" wrapText="1"/>
    </xf>
    <xf numFmtId="3" fontId="23" fillId="2" borderId="3" xfId="0" applyNumberFormat="1" applyFont="1" applyFill="1" applyBorder="1" applyAlignment="1">
      <alignment horizontal="right" wrapText="1"/>
    </xf>
    <xf numFmtId="0" fontId="27" fillId="2" borderId="3" xfId="0" applyFont="1" applyFill="1" applyBorder="1" applyAlignment="1">
      <alignment horizontal="left" vertical="center" wrapText="1"/>
    </xf>
    <xf numFmtId="3" fontId="28" fillId="2" borderId="3" xfId="0" applyNumberFormat="1" applyFont="1" applyFill="1" applyBorder="1" applyAlignment="1">
      <alignment horizontal="right"/>
    </xf>
    <xf numFmtId="3" fontId="28" fillId="2" borderId="3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0" borderId="0" xfId="0" applyFont="1" applyAlignment="1">
      <alignment horizontal="left" vertical="top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5"/>
  <sheetViews>
    <sheetView tabSelected="1" topLeftCell="B13" workbookViewId="0">
      <selection activeCell="B34" sqref="B34:L35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72" t="s">
        <v>95</v>
      </c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2:12" ht="18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</row>
    <row r="3" spans="2:12" ht="15.75" customHeight="1" x14ac:dyDescent="0.25">
      <c r="B3" s="72" t="s">
        <v>12</v>
      </c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2:12" ht="36" customHeight="1" x14ac:dyDescent="0.25">
      <c r="B4" s="91"/>
      <c r="C4" s="91"/>
      <c r="D4" s="91"/>
      <c r="E4" s="2"/>
      <c r="F4" s="2"/>
      <c r="G4" s="2"/>
      <c r="H4" s="2"/>
      <c r="I4" s="2"/>
      <c r="J4" s="3"/>
      <c r="K4" s="3"/>
    </row>
    <row r="5" spans="2:12" ht="18" customHeight="1" x14ac:dyDescent="0.25">
      <c r="B5" s="72" t="s">
        <v>59</v>
      </c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2:12" ht="18" customHeight="1" x14ac:dyDescent="0.25">
      <c r="B6" s="41"/>
      <c r="C6" s="43"/>
      <c r="D6" s="43"/>
      <c r="E6" s="43"/>
      <c r="F6" s="43"/>
      <c r="G6" s="43"/>
      <c r="H6" s="43"/>
      <c r="I6" s="43"/>
      <c r="J6" s="43"/>
      <c r="K6" s="43"/>
    </row>
    <row r="7" spans="2:12" x14ac:dyDescent="0.25">
      <c r="B7" s="85" t="s">
        <v>60</v>
      </c>
      <c r="C7" s="85"/>
      <c r="D7" s="85"/>
      <c r="E7" s="85"/>
      <c r="F7" s="85"/>
      <c r="G7" s="4"/>
      <c r="H7" s="4"/>
      <c r="I7" s="4"/>
      <c r="J7" s="4"/>
      <c r="K7" s="23"/>
    </row>
    <row r="8" spans="2:12" ht="25.5" x14ac:dyDescent="0.25">
      <c r="B8" s="86" t="s">
        <v>7</v>
      </c>
      <c r="C8" s="87"/>
      <c r="D8" s="87"/>
      <c r="E8" s="87"/>
      <c r="F8" s="88"/>
      <c r="G8" s="28" t="s">
        <v>62</v>
      </c>
      <c r="H8" s="1" t="s">
        <v>92</v>
      </c>
      <c r="I8" s="1" t="s">
        <v>93</v>
      </c>
      <c r="J8" s="28" t="s">
        <v>94</v>
      </c>
      <c r="K8" s="1" t="s">
        <v>17</v>
      </c>
      <c r="L8" s="1" t="s">
        <v>49</v>
      </c>
    </row>
    <row r="9" spans="2:12" s="31" customFormat="1" ht="11.25" x14ac:dyDescent="0.2">
      <c r="B9" s="79">
        <v>1</v>
      </c>
      <c r="C9" s="79"/>
      <c r="D9" s="79"/>
      <c r="E9" s="79"/>
      <c r="F9" s="80"/>
      <c r="G9" s="30">
        <v>2</v>
      </c>
      <c r="H9" s="29">
        <v>3</v>
      </c>
      <c r="I9" s="29">
        <v>4</v>
      </c>
      <c r="J9" s="29">
        <v>5</v>
      </c>
      <c r="K9" s="29" t="s">
        <v>19</v>
      </c>
      <c r="L9" s="29" t="s">
        <v>20</v>
      </c>
    </row>
    <row r="10" spans="2:12" x14ac:dyDescent="0.25">
      <c r="B10" s="81" t="s">
        <v>0</v>
      </c>
      <c r="C10" s="82"/>
      <c r="D10" s="82"/>
      <c r="E10" s="82"/>
      <c r="F10" s="83"/>
      <c r="G10" s="21">
        <v>1596549</v>
      </c>
      <c r="H10" s="21">
        <v>3772211</v>
      </c>
      <c r="I10" s="21">
        <v>3772211</v>
      </c>
      <c r="J10" s="21">
        <v>1708485</v>
      </c>
      <c r="K10" s="21">
        <f>J10/G10*100</f>
        <v>107.01112211400965</v>
      </c>
      <c r="L10" s="21">
        <f>J10/I10*100</f>
        <v>45.29134239839712</v>
      </c>
    </row>
    <row r="11" spans="2:12" x14ac:dyDescent="0.25">
      <c r="B11" s="84" t="s">
        <v>52</v>
      </c>
      <c r="C11" s="75"/>
      <c r="D11" s="75"/>
      <c r="E11" s="75"/>
      <c r="F11" s="77"/>
      <c r="G11" s="19">
        <v>1591504</v>
      </c>
      <c r="H11" s="19">
        <v>3772211</v>
      </c>
      <c r="I11" s="19">
        <v>3772211</v>
      </c>
      <c r="J11" s="19">
        <v>1708485</v>
      </c>
      <c r="K11" s="19">
        <f t="shared" ref="K11:K16" si="0">J11/G11*100</f>
        <v>107.35034282037618</v>
      </c>
      <c r="L11" s="19">
        <f t="shared" ref="L11:L16" si="1">J11/I11*100</f>
        <v>45.29134239839712</v>
      </c>
    </row>
    <row r="12" spans="2:12" x14ac:dyDescent="0.25">
      <c r="B12" s="76" t="s">
        <v>57</v>
      </c>
      <c r="C12" s="77"/>
      <c r="D12" s="77"/>
      <c r="E12" s="77"/>
      <c r="F12" s="77"/>
      <c r="G12" s="19">
        <v>5045</v>
      </c>
      <c r="H12" s="19">
        <v>0</v>
      </c>
      <c r="I12" s="19">
        <v>0</v>
      </c>
      <c r="J12" s="19">
        <v>0</v>
      </c>
      <c r="K12" s="19">
        <f t="shared" si="0"/>
        <v>0</v>
      </c>
      <c r="L12" s="19">
        <v>0</v>
      </c>
    </row>
    <row r="13" spans="2:12" x14ac:dyDescent="0.25">
      <c r="B13" s="24" t="s">
        <v>1</v>
      </c>
      <c r="C13" s="42"/>
      <c r="D13" s="42"/>
      <c r="E13" s="42"/>
      <c r="F13" s="42"/>
      <c r="G13" s="21">
        <v>1785109</v>
      </c>
      <c r="H13" s="21">
        <v>3605211</v>
      </c>
      <c r="I13" s="21">
        <v>3605211</v>
      </c>
      <c r="J13" s="21">
        <v>2020146.73</v>
      </c>
      <c r="K13" s="21">
        <f t="shared" si="0"/>
        <v>113.16657582254082</v>
      </c>
      <c r="L13" s="21">
        <f t="shared" si="1"/>
        <v>56.0340776170937</v>
      </c>
    </row>
    <row r="14" spans="2:12" x14ac:dyDescent="0.25">
      <c r="B14" s="74" t="s">
        <v>53</v>
      </c>
      <c r="C14" s="75"/>
      <c r="D14" s="75"/>
      <c r="E14" s="75"/>
      <c r="F14" s="75"/>
      <c r="G14" s="19">
        <v>1706837</v>
      </c>
      <c r="H14" s="19">
        <v>3348211</v>
      </c>
      <c r="I14" s="19">
        <v>3348211</v>
      </c>
      <c r="J14" s="19">
        <v>2018594</v>
      </c>
      <c r="K14" s="22">
        <f t="shared" si="0"/>
        <v>118.26518876729295</v>
      </c>
      <c r="L14" s="22">
        <f t="shared" si="1"/>
        <v>60.288733296676945</v>
      </c>
    </row>
    <row r="15" spans="2:12" x14ac:dyDescent="0.25">
      <c r="B15" s="76" t="s">
        <v>54</v>
      </c>
      <c r="C15" s="77"/>
      <c r="D15" s="77"/>
      <c r="E15" s="77"/>
      <c r="F15" s="77"/>
      <c r="G15" s="19">
        <v>78272</v>
      </c>
      <c r="H15" s="19">
        <v>257000</v>
      </c>
      <c r="I15" s="19">
        <v>257000</v>
      </c>
      <c r="J15" s="19">
        <v>1553</v>
      </c>
      <c r="K15" s="22">
        <f t="shared" si="0"/>
        <v>1.9841067048242029</v>
      </c>
      <c r="L15" s="22">
        <f t="shared" si="1"/>
        <v>0.60428015564202331</v>
      </c>
    </row>
    <row r="16" spans="2:12" x14ac:dyDescent="0.25">
      <c r="B16" s="90" t="s">
        <v>63</v>
      </c>
      <c r="C16" s="82"/>
      <c r="D16" s="82"/>
      <c r="E16" s="82"/>
      <c r="F16" s="82"/>
      <c r="G16" s="21">
        <v>188560</v>
      </c>
      <c r="H16" s="21">
        <v>167000</v>
      </c>
      <c r="I16" s="20">
        <v>167000</v>
      </c>
      <c r="J16" s="20">
        <v>311661.46999999997</v>
      </c>
      <c r="K16" s="20">
        <f t="shared" si="0"/>
        <v>165.2850392448027</v>
      </c>
      <c r="L16" s="20">
        <f t="shared" si="1"/>
        <v>186.62363473053892</v>
      </c>
    </row>
    <row r="17" spans="1:43" ht="18" x14ac:dyDescent="0.25">
      <c r="B17" s="2"/>
      <c r="C17" s="17"/>
      <c r="D17" s="17"/>
      <c r="E17" s="17"/>
      <c r="F17" s="17"/>
      <c r="G17" s="17"/>
      <c r="H17" s="17"/>
      <c r="I17" s="18"/>
      <c r="J17" s="18"/>
      <c r="K17" s="18"/>
      <c r="L17" s="18"/>
    </row>
    <row r="18" spans="1:43" ht="18" customHeight="1" x14ac:dyDescent="0.25">
      <c r="B18" s="85" t="s">
        <v>64</v>
      </c>
      <c r="C18" s="85"/>
      <c r="D18" s="85"/>
      <c r="E18" s="85"/>
      <c r="F18" s="85"/>
      <c r="G18" s="17"/>
      <c r="H18" s="17"/>
      <c r="I18" s="18"/>
      <c r="J18" s="18"/>
      <c r="K18" s="18"/>
      <c r="L18" s="18"/>
    </row>
    <row r="19" spans="1:43" ht="25.5" x14ac:dyDescent="0.25">
      <c r="B19" s="86" t="s">
        <v>7</v>
      </c>
      <c r="C19" s="87"/>
      <c r="D19" s="87"/>
      <c r="E19" s="87"/>
      <c r="F19" s="88"/>
      <c r="G19" s="28" t="s">
        <v>62</v>
      </c>
      <c r="H19" s="1" t="s">
        <v>92</v>
      </c>
      <c r="I19" s="1" t="s">
        <v>93</v>
      </c>
      <c r="J19" s="28" t="s">
        <v>94</v>
      </c>
      <c r="K19" s="1" t="s">
        <v>17</v>
      </c>
      <c r="L19" s="1" t="s">
        <v>49</v>
      </c>
    </row>
    <row r="20" spans="1:43" s="31" customFormat="1" x14ac:dyDescent="0.25">
      <c r="B20" s="79">
        <v>1</v>
      </c>
      <c r="C20" s="79"/>
      <c r="D20" s="79"/>
      <c r="E20" s="79"/>
      <c r="F20" s="80"/>
      <c r="G20" s="30">
        <v>2</v>
      </c>
      <c r="H20" s="29">
        <v>3</v>
      </c>
      <c r="I20" s="29">
        <v>4</v>
      </c>
      <c r="J20" s="29">
        <v>5</v>
      </c>
      <c r="K20" s="29" t="s">
        <v>19</v>
      </c>
      <c r="L20" s="29" t="s">
        <v>20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25">
      <c r="A21" s="31"/>
      <c r="B21" s="84" t="s">
        <v>55</v>
      </c>
      <c r="C21" s="95"/>
      <c r="D21" s="95"/>
      <c r="E21" s="95"/>
      <c r="F21" s="96"/>
      <c r="G21" s="19"/>
      <c r="H21" s="19"/>
      <c r="I21" s="19"/>
      <c r="J21" s="19"/>
      <c r="K21" s="19"/>
      <c r="L21" s="19"/>
    </row>
    <row r="22" spans="1:43" x14ac:dyDescent="0.25">
      <c r="A22" s="31"/>
      <c r="B22" s="84" t="s">
        <v>56</v>
      </c>
      <c r="C22" s="75"/>
      <c r="D22" s="75"/>
      <c r="E22" s="75"/>
      <c r="F22" s="75"/>
      <c r="G22" s="19"/>
      <c r="H22" s="19"/>
      <c r="I22" s="19"/>
      <c r="J22" s="19"/>
      <c r="K22" s="19"/>
      <c r="L22" s="19"/>
    </row>
    <row r="23" spans="1:43" s="44" customFormat="1" ht="15" customHeight="1" x14ac:dyDescent="0.25">
      <c r="A23" s="31"/>
      <c r="B23" s="92" t="s">
        <v>58</v>
      </c>
      <c r="C23" s="93"/>
      <c r="D23" s="93"/>
      <c r="E23" s="93"/>
      <c r="F23" s="94"/>
      <c r="G23" s="21"/>
      <c r="H23" s="21"/>
      <c r="I23" s="21"/>
      <c r="J23" s="21"/>
      <c r="K23" s="21"/>
      <c r="L23" s="21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44" customFormat="1" ht="15" customHeight="1" x14ac:dyDescent="0.25">
      <c r="A24" s="31"/>
      <c r="B24" s="92" t="s">
        <v>65</v>
      </c>
      <c r="C24" s="93"/>
      <c r="D24" s="93"/>
      <c r="E24" s="93"/>
      <c r="F24" s="94"/>
      <c r="G24" s="21">
        <v>397749</v>
      </c>
      <c r="H24" s="21">
        <v>-501958</v>
      </c>
      <c r="I24" s="21">
        <v>-501958</v>
      </c>
      <c r="J24" s="21">
        <v>786972</v>
      </c>
      <c r="K24" s="21">
        <f t="shared" ref="K24:K25" si="2">J24/G24*100</f>
        <v>197.85643709977901</v>
      </c>
      <c r="L24" s="21">
        <f t="shared" ref="L24:L25" si="3">J24/I24*100</f>
        <v>-156.78044776654622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25">
      <c r="A25" s="31"/>
      <c r="B25" s="90" t="s">
        <v>66</v>
      </c>
      <c r="C25" s="82"/>
      <c r="D25" s="82"/>
      <c r="E25" s="82"/>
      <c r="F25" s="82"/>
      <c r="G25" s="21">
        <v>586309</v>
      </c>
      <c r="H25" s="21">
        <v>-334958</v>
      </c>
      <c r="I25" s="21">
        <v>-334958</v>
      </c>
      <c r="J25" s="21">
        <v>1098633.56</v>
      </c>
      <c r="K25" s="21">
        <f t="shared" si="2"/>
        <v>187.38132281783155</v>
      </c>
      <c r="L25" s="21">
        <f t="shared" si="3"/>
        <v>-327.99143773249187</v>
      </c>
    </row>
    <row r="26" spans="1:43" ht="15.75" x14ac:dyDescent="0.25">
      <c r="B26" s="14"/>
      <c r="C26" s="15"/>
      <c r="D26" s="15"/>
      <c r="E26" s="15"/>
      <c r="F26" s="15"/>
      <c r="G26" s="16"/>
      <c r="H26" s="16"/>
      <c r="I26" s="16"/>
      <c r="J26" s="16"/>
      <c r="K26" s="16"/>
    </row>
    <row r="27" spans="1:43" ht="15.75" x14ac:dyDescent="0.25">
      <c r="B27" s="97" t="s">
        <v>91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</row>
    <row r="28" spans="1:43" ht="15.75" x14ac:dyDescent="0.25">
      <c r="B28" s="14"/>
      <c r="C28" s="15"/>
      <c r="D28" s="15"/>
      <c r="E28" s="15"/>
      <c r="F28" s="15"/>
      <c r="G28" s="16"/>
      <c r="H28" s="16"/>
      <c r="I28" s="16"/>
      <c r="J28" s="16"/>
      <c r="K28" s="16"/>
    </row>
    <row r="29" spans="1:43" ht="15" customHeight="1" x14ac:dyDescent="0.25"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</row>
    <row r="30" spans="1:43" x14ac:dyDescent="0.25">
      <c r="B30" s="40"/>
      <c r="C30" s="40"/>
      <c r="D30" s="40"/>
      <c r="E30" s="40"/>
      <c r="F30" s="40"/>
      <c r="G30" s="40"/>
      <c r="H30" s="40"/>
      <c r="I30" s="40"/>
      <c r="J30" s="40"/>
      <c r="K30" s="40"/>
    </row>
    <row r="31" spans="1:43" ht="15" customHeight="1" x14ac:dyDescent="0.25">
      <c r="B31" s="78" t="s">
        <v>67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</row>
    <row r="32" spans="1:43" ht="36.75" customHeight="1" x14ac:dyDescent="0.25"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</row>
    <row r="33" spans="2:12" x14ac:dyDescent="0.25">
      <c r="B33" s="73"/>
      <c r="C33" s="73"/>
      <c r="D33" s="73"/>
      <c r="E33" s="73"/>
      <c r="F33" s="73"/>
      <c r="G33" s="73"/>
      <c r="H33" s="73"/>
      <c r="I33" s="73"/>
      <c r="J33" s="73"/>
      <c r="K33" s="73"/>
    </row>
    <row r="34" spans="2:12" ht="15" customHeight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</row>
    <row r="35" spans="2:12" x14ac:dyDescent="0.25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</row>
  </sheetData>
  <mergeCells count="27">
    <mergeCell ref="B34:L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L27"/>
    <mergeCell ref="B1:L1"/>
    <mergeCell ref="B3:L3"/>
    <mergeCell ref="B5:L5"/>
    <mergeCell ref="B33:F33"/>
    <mergeCell ref="G33:K33"/>
    <mergeCell ref="B14:F14"/>
    <mergeCell ref="B15:F15"/>
    <mergeCell ref="B29:L29"/>
    <mergeCell ref="B31:L32"/>
    <mergeCell ref="B9:F9"/>
    <mergeCell ref="B10:F10"/>
    <mergeCell ref="B11:F11"/>
    <mergeCell ref="B7:F7"/>
    <mergeCell ref="B8:F8"/>
    <mergeCell ref="B12:F12"/>
    <mergeCell ref="B18:F18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07"/>
  <sheetViews>
    <sheetView topLeftCell="C74" workbookViewId="0">
      <selection activeCell="K18" sqref="K1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</row>
    <row r="2" spans="2:12" ht="15.75" customHeight="1" x14ac:dyDescent="0.25">
      <c r="B2" s="72" t="s">
        <v>12</v>
      </c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2:12" ht="18" x14ac:dyDescent="0.25">
      <c r="B3" s="2"/>
      <c r="C3" s="2"/>
      <c r="D3" s="2"/>
      <c r="E3" s="2"/>
      <c r="F3" s="2"/>
      <c r="G3" s="2"/>
      <c r="H3" s="2"/>
      <c r="I3" s="2"/>
      <c r="J3" s="3"/>
      <c r="K3" s="3"/>
    </row>
    <row r="4" spans="2:12" ht="18" customHeight="1" x14ac:dyDescent="0.25">
      <c r="B4" s="72" t="s">
        <v>68</v>
      </c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2:12" ht="18" x14ac:dyDescent="0.25">
      <c r="B5" s="2"/>
      <c r="C5" s="2"/>
      <c r="D5" s="2"/>
      <c r="E5" s="2"/>
      <c r="F5" s="2"/>
      <c r="G5" s="2"/>
      <c r="H5" s="2"/>
      <c r="I5" s="2"/>
      <c r="J5" s="3"/>
      <c r="K5" s="3"/>
    </row>
    <row r="6" spans="2:12" ht="15.75" customHeight="1" x14ac:dyDescent="0.25">
      <c r="B6" s="72" t="s">
        <v>18</v>
      </c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2:12" ht="18" x14ac:dyDescent="0.25">
      <c r="B7" s="2"/>
      <c r="C7" s="2"/>
      <c r="D7" s="2"/>
      <c r="E7" s="2"/>
      <c r="F7" s="2"/>
      <c r="G7" s="2"/>
      <c r="H7" s="2"/>
      <c r="I7" s="2"/>
      <c r="J7" s="3"/>
      <c r="K7" s="3"/>
    </row>
    <row r="8" spans="2:12" ht="25.5" x14ac:dyDescent="0.25">
      <c r="B8" s="98" t="s">
        <v>7</v>
      </c>
      <c r="C8" s="99"/>
      <c r="D8" s="99"/>
      <c r="E8" s="99"/>
      <c r="F8" s="100"/>
      <c r="G8" s="45" t="s">
        <v>62</v>
      </c>
      <c r="H8" s="45" t="s">
        <v>92</v>
      </c>
      <c r="I8" s="45" t="s">
        <v>93</v>
      </c>
      <c r="J8" s="45" t="s">
        <v>94</v>
      </c>
      <c r="K8" s="45" t="s">
        <v>17</v>
      </c>
      <c r="L8" s="45" t="s">
        <v>49</v>
      </c>
    </row>
    <row r="9" spans="2:12" ht="16.5" customHeight="1" x14ac:dyDescent="0.25">
      <c r="B9" s="98">
        <v>1</v>
      </c>
      <c r="C9" s="99"/>
      <c r="D9" s="99"/>
      <c r="E9" s="99"/>
      <c r="F9" s="100"/>
      <c r="G9" s="45">
        <v>2</v>
      </c>
      <c r="H9" s="45">
        <v>3</v>
      </c>
      <c r="I9" s="45">
        <v>4</v>
      </c>
      <c r="J9" s="45">
        <v>5</v>
      </c>
      <c r="K9" s="45" t="s">
        <v>19</v>
      </c>
      <c r="L9" s="45" t="s">
        <v>20</v>
      </c>
    </row>
    <row r="10" spans="2:12" x14ac:dyDescent="0.25">
      <c r="B10" s="7"/>
      <c r="C10" s="7"/>
      <c r="D10" s="7"/>
      <c r="E10" s="7"/>
      <c r="F10" s="7" t="s">
        <v>21</v>
      </c>
      <c r="G10" s="38">
        <v>1596549</v>
      </c>
      <c r="H10" s="5">
        <v>3772211</v>
      </c>
      <c r="I10" s="5">
        <v>3772211</v>
      </c>
      <c r="J10" s="53">
        <v>1708485</v>
      </c>
      <c r="K10" s="57">
        <f>I10/H10*100</f>
        <v>100</v>
      </c>
      <c r="L10" s="32">
        <f>J10/I10*100</f>
        <v>45.29134239839712</v>
      </c>
    </row>
    <row r="11" spans="2:12" ht="15.75" customHeight="1" x14ac:dyDescent="0.25">
      <c r="B11" s="7">
        <v>6</v>
      </c>
      <c r="C11" s="7"/>
      <c r="D11" s="7"/>
      <c r="E11" s="7"/>
      <c r="F11" s="7" t="s">
        <v>2</v>
      </c>
      <c r="G11" s="38">
        <v>1591504</v>
      </c>
      <c r="H11" s="5">
        <v>3772211</v>
      </c>
      <c r="I11" s="38">
        <v>3772211</v>
      </c>
      <c r="J11" s="55">
        <v>1708485</v>
      </c>
      <c r="K11" s="53">
        <f>J11/G11*100</f>
        <v>107.35034282037618</v>
      </c>
      <c r="L11" s="53">
        <f>J11/I11*100</f>
        <v>45.29134239839712</v>
      </c>
    </row>
    <row r="12" spans="2:12" ht="25.5" x14ac:dyDescent="0.25">
      <c r="B12" s="7"/>
      <c r="C12" s="11">
        <v>63</v>
      </c>
      <c r="D12" s="11"/>
      <c r="E12" s="11"/>
      <c r="F12" s="11" t="s">
        <v>22</v>
      </c>
      <c r="G12" s="38">
        <v>107284</v>
      </c>
      <c r="H12" s="38">
        <v>67872</v>
      </c>
      <c r="I12" s="38">
        <v>67872</v>
      </c>
      <c r="J12" s="53">
        <v>0</v>
      </c>
      <c r="K12" s="53">
        <f>J12/G12*100</f>
        <v>0</v>
      </c>
      <c r="L12" s="53">
        <f t="shared" ref="L12:L39" si="0">J12/I12*100</f>
        <v>0</v>
      </c>
    </row>
    <row r="13" spans="2:12" ht="25.5" x14ac:dyDescent="0.25">
      <c r="B13" s="8"/>
      <c r="C13" s="8"/>
      <c r="D13" s="8">
        <v>636</v>
      </c>
      <c r="E13" s="8"/>
      <c r="F13" s="11" t="s">
        <v>96</v>
      </c>
      <c r="G13" s="5">
        <v>47780</v>
      </c>
      <c r="H13" s="5">
        <v>27872</v>
      </c>
      <c r="I13" s="5">
        <v>27872</v>
      </c>
      <c r="J13" s="53">
        <v>0</v>
      </c>
      <c r="K13" s="53">
        <f>J13/G13*100</f>
        <v>0</v>
      </c>
      <c r="L13" s="53">
        <f t="shared" si="0"/>
        <v>0</v>
      </c>
    </row>
    <row r="14" spans="2:12" ht="25.5" x14ac:dyDescent="0.25">
      <c r="B14" s="8"/>
      <c r="C14" s="8"/>
      <c r="D14" s="8"/>
      <c r="E14" s="8">
        <v>6361</v>
      </c>
      <c r="F14" s="33" t="s">
        <v>97</v>
      </c>
      <c r="G14" s="5">
        <v>47780</v>
      </c>
      <c r="H14" s="5">
        <v>27872</v>
      </c>
      <c r="I14" s="5">
        <v>27872</v>
      </c>
      <c r="J14" s="53">
        <v>0</v>
      </c>
      <c r="K14" s="53">
        <f t="shared" ref="K14:K43" si="1">J14/G14*100</f>
        <v>0</v>
      </c>
      <c r="L14" s="53">
        <f t="shared" si="0"/>
        <v>0</v>
      </c>
    </row>
    <row r="15" spans="2:12" x14ac:dyDescent="0.25">
      <c r="B15" s="8"/>
      <c r="C15" s="8"/>
      <c r="D15" s="9">
        <v>638</v>
      </c>
      <c r="E15" s="9"/>
      <c r="F15" s="8" t="s">
        <v>98</v>
      </c>
      <c r="G15" s="5">
        <v>0</v>
      </c>
      <c r="H15" s="5">
        <v>40000</v>
      </c>
      <c r="I15" s="5">
        <v>40000</v>
      </c>
      <c r="J15" s="53">
        <v>65380</v>
      </c>
      <c r="K15" s="53">
        <v>0</v>
      </c>
      <c r="L15" s="53">
        <f t="shared" si="0"/>
        <v>163.45000000000002</v>
      </c>
    </row>
    <row r="16" spans="2:12" x14ac:dyDescent="0.25">
      <c r="B16" s="8"/>
      <c r="C16" s="8"/>
      <c r="D16" s="9"/>
      <c r="E16" s="9">
        <v>6381</v>
      </c>
      <c r="F16" s="8" t="s">
        <v>99</v>
      </c>
      <c r="G16" s="5">
        <v>59504</v>
      </c>
      <c r="H16" s="5">
        <v>40000</v>
      </c>
      <c r="I16" s="5">
        <v>40000</v>
      </c>
      <c r="J16" s="53">
        <v>65380</v>
      </c>
      <c r="K16" s="53">
        <f t="shared" si="1"/>
        <v>109.8749663888142</v>
      </c>
      <c r="L16" s="53">
        <f t="shared" si="0"/>
        <v>163.45000000000002</v>
      </c>
    </row>
    <row r="17" spans="2:12" x14ac:dyDescent="0.25">
      <c r="B17" s="8"/>
      <c r="C17" s="9">
        <v>64</v>
      </c>
      <c r="D17" s="9"/>
      <c r="E17" s="9"/>
      <c r="F17" s="8" t="s">
        <v>100</v>
      </c>
      <c r="G17" s="38">
        <v>532</v>
      </c>
      <c r="H17" s="38">
        <v>2020</v>
      </c>
      <c r="I17" s="38">
        <v>2020</v>
      </c>
      <c r="J17" s="53">
        <v>163.69999999999999</v>
      </c>
      <c r="K17" s="53">
        <f t="shared" si="1"/>
        <v>30.770676691729321</v>
      </c>
      <c r="L17" s="53">
        <f t="shared" si="0"/>
        <v>8.1039603960396036</v>
      </c>
    </row>
    <row r="18" spans="2:12" x14ac:dyDescent="0.25">
      <c r="B18" s="8"/>
      <c r="C18" s="9"/>
      <c r="D18" s="9">
        <v>641</v>
      </c>
      <c r="E18" s="9"/>
      <c r="F18" s="8" t="s">
        <v>101</v>
      </c>
      <c r="G18" s="5">
        <v>532</v>
      </c>
      <c r="H18" s="5">
        <v>2020</v>
      </c>
      <c r="I18" s="5">
        <v>2020</v>
      </c>
      <c r="J18" s="53">
        <v>164</v>
      </c>
      <c r="K18" s="53">
        <f t="shared" si="1"/>
        <v>30.82706766917293</v>
      </c>
      <c r="L18" s="53">
        <f t="shared" si="0"/>
        <v>8.1188118811881189</v>
      </c>
    </row>
    <row r="19" spans="2:12" x14ac:dyDescent="0.25">
      <c r="B19" s="8"/>
      <c r="C19" s="9"/>
      <c r="D19" s="9"/>
      <c r="E19" s="9">
        <v>6414</v>
      </c>
      <c r="F19" s="8" t="s">
        <v>102</v>
      </c>
      <c r="G19" s="5">
        <v>532</v>
      </c>
      <c r="H19" s="5">
        <v>2020</v>
      </c>
      <c r="I19" s="5">
        <v>2020</v>
      </c>
      <c r="J19" s="53">
        <v>164</v>
      </c>
      <c r="K19" s="53">
        <f t="shared" si="1"/>
        <v>30.82706766917293</v>
      </c>
      <c r="L19" s="53">
        <f t="shared" si="0"/>
        <v>8.1188118811881189</v>
      </c>
    </row>
    <row r="20" spans="2:12" x14ac:dyDescent="0.25">
      <c r="B20" s="8"/>
      <c r="C20" s="9">
        <v>65</v>
      </c>
      <c r="D20" s="9"/>
      <c r="E20" s="9"/>
      <c r="F20" s="9" t="s">
        <v>103</v>
      </c>
      <c r="G20" s="38">
        <v>59363</v>
      </c>
      <c r="H20" s="38">
        <v>116199</v>
      </c>
      <c r="I20" s="38">
        <v>116199</v>
      </c>
      <c r="J20" s="53">
        <v>93315.57</v>
      </c>
      <c r="K20" s="53">
        <f t="shared" si="1"/>
        <v>157.19483516668632</v>
      </c>
      <c r="L20" s="53">
        <f t="shared" si="0"/>
        <v>80.306689386311419</v>
      </c>
    </row>
    <row r="21" spans="2:12" x14ac:dyDescent="0.25">
      <c r="B21" s="8"/>
      <c r="C21" s="9"/>
      <c r="D21" s="9">
        <v>651</v>
      </c>
      <c r="E21" s="9"/>
      <c r="F21" s="9" t="s">
        <v>104</v>
      </c>
      <c r="G21" s="5">
        <v>156</v>
      </c>
      <c r="H21" s="5">
        <v>1199</v>
      </c>
      <c r="I21" s="5">
        <v>1199</v>
      </c>
      <c r="J21" s="53">
        <v>294.05</v>
      </c>
      <c r="K21" s="53">
        <f t="shared" si="1"/>
        <v>188.49358974358975</v>
      </c>
      <c r="L21" s="53">
        <f t="shared" si="0"/>
        <v>24.524603836530442</v>
      </c>
    </row>
    <row r="22" spans="2:12" x14ac:dyDescent="0.25">
      <c r="B22" s="8"/>
      <c r="C22" s="9"/>
      <c r="D22" s="9"/>
      <c r="E22" s="9">
        <v>6511</v>
      </c>
      <c r="F22" s="9" t="s">
        <v>105</v>
      </c>
      <c r="G22" s="5">
        <v>156</v>
      </c>
      <c r="H22" s="5">
        <v>1199</v>
      </c>
      <c r="I22" s="5">
        <v>1199</v>
      </c>
      <c r="J22" s="53">
        <v>294.05</v>
      </c>
      <c r="K22" s="53">
        <f t="shared" si="1"/>
        <v>188.49358974358975</v>
      </c>
      <c r="L22" s="53">
        <f t="shared" si="0"/>
        <v>24.524603836530442</v>
      </c>
    </row>
    <row r="23" spans="2:12" x14ac:dyDescent="0.25">
      <c r="B23" s="8"/>
      <c r="C23" s="9"/>
      <c r="D23" s="9">
        <v>652</v>
      </c>
      <c r="E23" s="9"/>
      <c r="F23" s="9" t="s">
        <v>107</v>
      </c>
      <c r="G23" s="5">
        <v>59207</v>
      </c>
      <c r="H23" s="5">
        <v>115000</v>
      </c>
      <c r="I23" s="5">
        <v>115000</v>
      </c>
      <c r="J23" s="53">
        <v>93021.52</v>
      </c>
      <c r="K23" s="53">
        <f t="shared" si="1"/>
        <v>157.11236846994444</v>
      </c>
      <c r="L23" s="53">
        <f t="shared" si="0"/>
        <v>80.888278260869569</v>
      </c>
    </row>
    <row r="24" spans="2:12" x14ac:dyDescent="0.25">
      <c r="B24" s="8"/>
      <c r="C24" s="9"/>
      <c r="D24" s="9"/>
      <c r="E24" s="9">
        <v>6526</v>
      </c>
      <c r="F24" s="9" t="s">
        <v>108</v>
      </c>
      <c r="G24" s="5">
        <v>59207</v>
      </c>
      <c r="H24" s="5">
        <v>115000</v>
      </c>
      <c r="I24" s="5">
        <v>115000</v>
      </c>
      <c r="J24" s="53">
        <v>93021.52</v>
      </c>
      <c r="K24" s="53">
        <f t="shared" si="1"/>
        <v>157.11236846994444</v>
      </c>
      <c r="L24" s="53">
        <f t="shared" si="0"/>
        <v>80.888278260869569</v>
      </c>
    </row>
    <row r="25" spans="2:12" ht="25.5" x14ac:dyDescent="0.25">
      <c r="B25" s="8"/>
      <c r="C25" s="8">
        <v>66</v>
      </c>
      <c r="D25" s="9"/>
      <c r="E25" s="9"/>
      <c r="F25" s="11" t="s">
        <v>23</v>
      </c>
      <c r="G25" s="38">
        <v>598286</v>
      </c>
      <c r="H25" s="38">
        <v>1549521</v>
      </c>
      <c r="I25" s="38">
        <v>1549521</v>
      </c>
      <c r="J25" s="53">
        <v>669378</v>
      </c>
      <c r="K25" s="53">
        <f t="shared" si="1"/>
        <v>111.88261132635562</v>
      </c>
      <c r="L25" s="53">
        <f t="shared" si="0"/>
        <v>43.199027312311358</v>
      </c>
    </row>
    <row r="26" spans="2:12" ht="25.5" x14ac:dyDescent="0.25">
      <c r="B26" s="8"/>
      <c r="C26" s="27"/>
      <c r="D26" s="9">
        <v>661</v>
      </c>
      <c r="E26" s="9"/>
      <c r="F26" s="11" t="s">
        <v>24</v>
      </c>
      <c r="G26" s="5">
        <v>572870</v>
      </c>
      <c r="H26" s="5">
        <v>1549521</v>
      </c>
      <c r="I26" s="5">
        <v>1549521</v>
      </c>
      <c r="J26" s="53">
        <v>667078</v>
      </c>
      <c r="K26" s="53">
        <f t="shared" si="1"/>
        <v>116.44491769511407</v>
      </c>
      <c r="L26" s="53">
        <f t="shared" si="0"/>
        <v>43.050594344962093</v>
      </c>
    </row>
    <row r="27" spans="2:12" x14ac:dyDescent="0.25">
      <c r="B27" s="8"/>
      <c r="C27" s="27"/>
      <c r="D27" s="9"/>
      <c r="E27" s="9">
        <v>6615</v>
      </c>
      <c r="F27" s="11" t="s">
        <v>106</v>
      </c>
      <c r="G27" s="5">
        <v>572870</v>
      </c>
      <c r="H27" s="5">
        <v>1549521</v>
      </c>
      <c r="I27" s="5">
        <v>1549521</v>
      </c>
      <c r="J27" s="53">
        <v>667078</v>
      </c>
      <c r="K27" s="53">
        <f t="shared" si="1"/>
        <v>116.44491769511407</v>
      </c>
      <c r="L27" s="53">
        <f t="shared" si="0"/>
        <v>43.050594344962093</v>
      </c>
    </row>
    <row r="28" spans="2:12" x14ac:dyDescent="0.25">
      <c r="B28" s="8"/>
      <c r="C28" s="8"/>
      <c r="D28" s="9">
        <v>663</v>
      </c>
      <c r="E28" s="9"/>
      <c r="F28" s="11" t="s">
        <v>109</v>
      </c>
      <c r="G28" s="5">
        <v>25417</v>
      </c>
      <c r="H28" s="5">
        <v>0</v>
      </c>
      <c r="I28" s="5">
        <v>0</v>
      </c>
      <c r="J28" s="53">
        <v>2300</v>
      </c>
      <c r="K28" s="53">
        <f t="shared" si="1"/>
        <v>9.0490616516504687</v>
      </c>
      <c r="L28" s="53">
        <v>0</v>
      </c>
    </row>
    <row r="29" spans="2:12" x14ac:dyDescent="0.25">
      <c r="B29" s="8"/>
      <c r="C29" s="8"/>
      <c r="D29" s="9"/>
      <c r="E29" s="9">
        <v>6631</v>
      </c>
      <c r="F29" s="11" t="s">
        <v>110</v>
      </c>
      <c r="G29" s="5">
        <v>25417</v>
      </c>
      <c r="H29" s="5">
        <v>0</v>
      </c>
      <c r="I29" s="5">
        <v>0</v>
      </c>
      <c r="J29" s="53">
        <v>2300</v>
      </c>
      <c r="K29" s="53">
        <f t="shared" si="1"/>
        <v>9.0490616516504687</v>
      </c>
      <c r="L29" s="53">
        <v>0</v>
      </c>
    </row>
    <row r="30" spans="2:12" ht="25.5" x14ac:dyDescent="0.25">
      <c r="B30" s="8"/>
      <c r="C30" s="8">
        <v>67</v>
      </c>
      <c r="D30" s="9"/>
      <c r="E30" s="9"/>
      <c r="F30" s="11" t="s">
        <v>111</v>
      </c>
      <c r="G30" s="38">
        <v>823929</v>
      </c>
      <c r="H30" s="38">
        <v>2020309</v>
      </c>
      <c r="I30" s="38">
        <v>2020309</v>
      </c>
      <c r="J30" s="53">
        <v>795151.69</v>
      </c>
      <c r="K30" s="53">
        <f t="shared" si="1"/>
        <v>96.507307061652142</v>
      </c>
      <c r="L30" s="53">
        <f t="shared" si="0"/>
        <v>39.357924456110425</v>
      </c>
    </row>
    <row r="31" spans="2:12" ht="25.5" x14ac:dyDescent="0.25">
      <c r="B31" s="8"/>
      <c r="C31" s="8"/>
      <c r="D31" s="9">
        <v>671</v>
      </c>
      <c r="E31" s="9"/>
      <c r="F31" s="11" t="s">
        <v>112</v>
      </c>
      <c r="G31" s="5">
        <v>0</v>
      </c>
      <c r="H31" s="5">
        <v>135309</v>
      </c>
      <c r="I31" s="5">
        <v>135309</v>
      </c>
      <c r="J31" s="53">
        <v>0</v>
      </c>
      <c r="K31" s="53">
        <v>0</v>
      </c>
      <c r="L31" s="53">
        <f t="shared" si="0"/>
        <v>0</v>
      </c>
    </row>
    <row r="32" spans="2:12" ht="25.5" x14ac:dyDescent="0.25">
      <c r="B32" s="8"/>
      <c r="C32" s="8"/>
      <c r="D32" s="9"/>
      <c r="E32" s="9">
        <v>6711</v>
      </c>
      <c r="F32" s="11" t="s">
        <v>113</v>
      </c>
      <c r="G32" s="5">
        <v>0</v>
      </c>
      <c r="H32" s="5">
        <v>135309</v>
      </c>
      <c r="I32" s="5">
        <v>135309</v>
      </c>
      <c r="J32" s="53">
        <v>0</v>
      </c>
      <c r="K32" s="53">
        <v>0</v>
      </c>
      <c r="L32" s="53">
        <f t="shared" si="0"/>
        <v>0</v>
      </c>
    </row>
    <row r="33" spans="2:12" x14ac:dyDescent="0.25">
      <c r="B33" s="8"/>
      <c r="C33" s="8"/>
      <c r="D33" s="9">
        <v>673</v>
      </c>
      <c r="E33" s="9"/>
      <c r="F33" s="11" t="s">
        <v>114</v>
      </c>
      <c r="G33" s="5">
        <v>1962841</v>
      </c>
      <c r="H33" s="5">
        <v>1885000</v>
      </c>
      <c r="I33" s="5">
        <v>1885000</v>
      </c>
      <c r="J33" s="53">
        <v>795161.69</v>
      </c>
      <c r="K33" s="53">
        <f t="shared" si="1"/>
        <v>40.510754054964202</v>
      </c>
      <c r="L33" s="53">
        <f t="shared" si="0"/>
        <v>42.183644031830234</v>
      </c>
    </row>
    <row r="34" spans="2:12" x14ac:dyDescent="0.25">
      <c r="B34" s="8"/>
      <c r="C34" s="8"/>
      <c r="D34" s="9"/>
      <c r="E34" s="9">
        <v>6731</v>
      </c>
      <c r="F34" s="11" t="s">
        <v>114</v>
      </c>
      <c r="G34" s="5">
        <v>1962841</v>
      </c>
      <c r="H34" s="5">
        <v>1885000</v>
      </c>
      <c r="I34" s="5">
        <v>1885000</v>
      </c>
      <c r="J34" s="53">
        <v>795151.62</v>
      </c>
      <c r="K34" s="53">
        <f t="shared" si="1"/>
        <v>40.510241023088476</v>
      </c>
      <c r="L34" s="53">
        <f t="shared" si="0"/>
        <v>42.183109814323608</v>
      </c>
    </row>
    <row r="35" spans="2:12" x14ac:dyDescent="0.25">
      <c r="B35" s="8"/>
      <c r="C35" s="8">
        <v>68</v>
      </c>
      <c r="D35" s="9"/>
      <c r="E35" s="9"/>
      <c r="F35" s="11" t="s">
        <v>116</v>
      </c>
      <c r="G35" s="38">
        <v>2110</v>
      </c>
      <c r="H35" s="38">
        <v>16290</v>
      </c>
      <c r="I35" s="38">
        <v>16290</v>
      </c>
      <c r="J35" s="53">
        <v>85096.45</v>
      </c>
      <c r="K35" s="53">
        <f t="shared" si="1"/>
        <v>4033.007109004739</v>
      </c>
      <c r="L35" s="53">
        <f t="shared" si="0"/>
        <v>522.38459177409459</v>
      </c>
    </row>
    <row r="36" spans="2:12" x14ac:dyDescent="0.25">
      <c r="B36" s="8"/>
      <c r="C36" s="8"/>
      <c r="D36" s="9">
        <v>681</v>
      </c>
      <c r="E36" s="9"/>
      <c r="F36" s="11" t="s">
        <v>117</v>
      </c>
      <c r="G36" s="5">
        <v>2110</v>
      </c>
      <c r="H36" s="5">
        <v>6290</v>
      </c>
      <c r="I36" s="5">
        <v>6290</v>
      </c>
      <c r="J36" s="53">
        <v>83017.320000000007</v>
      </c>
      <c r="K36" s="53">
        <f t="shared" si="1"/>
        <v>3934.4701421800946</v>
      </c>
      <c r="L36" s="53">
        <f t="shared" si="0"/>
        <v>1319.8302066772658</v>
      </c>
    </row>
    <row r="37" spans="2:12" x14ac:dyDescent="0.25">
      <c r="B37" s="8"/>
      <c r="C37" s="8"/>
      <c r="D37" s="9"/>
      <c r="E37" s="9">
        <v>6816</v>
      </c>
      <c r="F37" s="11" t="s">
        <v>118</v>
      </c>
      <c r="G37" s="5">
        <v>2110</v>
      </c>
      <c r="H37" s="5">
        <v>6290</v>
      </c>
      <c r="I37" s="5">
        <v>6290</v>
      </c>
      <c r="J37" s="53">
        <v>83017.320000000007</v>
      </c>
      <c r="K37" s="53">
        <f t="shared" si="1"/>
        <v>3934.4701421800946</v>
      </c>
      <c r="L37" s="53">
        <f t="shared" si="0"/>
        <v>1319.8302066772658</v>
      </c>
    </row>
    <row r="38" spans="2:12" x14ac:dyDescent="0.25">
      <c r="B38" s="8"/>
      <c r="C38" s="8"/>
      <c r="D38" s="9">
        <v>683</v>
      </c>
      <c r="E38" s="9"/>
      <c r="F38" s="11" t="s">
        <v>115</v>
      </c>
      <c r="G38" s="5">
        <v>0</v>
      </c>
      <c r="H38" s="5">
        <v>10000</v>
      </c>
      <c r="I38" s="5">
        <v>10000</v>
      </c>
      <c r="J38" s="53">
        <v>2079.13</v>
      </c>
      <c r="K38" s="53">
        <v>0</v>
      </c>
      <c r="L38" s="53">
        <f t="shared" si="0"/>
        <v>20.7913</v>
      </c>
    </row>
    <row r="39" spans="2:12" x14ac:dyDescent="0.25">
      <c r="B39" s="8"/>
      <c r="C39" s="8"/>
      <c r="D39" s="9"/>
      <c r="E39" s="9">
        <v>6831</v>
      </c>
      <c r="F39" s="11" t="s">
        <v>108</v>
      </c>
      <c r="G39" s="5">
        <v>0</v>
      </c>
      <c r="H39" s="5">
        <v>10000</v>
      </c>
      <c r="I39" s="5">
        <v>10000</v>
      </c>
      <c r="J39" s="53">
        <v>2079.13</v>
      </c>
      <c r="K39" s="53">
        <v>0</v>
      </c>
      <c r="L39" s="53">
        <f t="shared" si="0"/>
        <v>20.7913</v>
      </c>
    </row>
    <row r="40" spans="2:12" s="39" customFormat="1" x14ac:dyDescent="0.25">
      <c r="B40" s="27">
        <v>7</v>
      </c>
      <c r="C40" s="27"/>
      <c r="D40" s="37"/>
      <c r="E40" s="37"/>
      <c r="F40" s="7" t="s">
        <v>3</v>
      </c>
      <c r="G40" s="38">
        <v>5045</v>
      </c>
      <c r="H40" s="38">
        <v>0</v>
      </c>
      <c r="I40" s="38">
        <v>0</v>
      </c>
      <c r="J40" s="55">
        <v>0</v>
      </c>
      <c r="K40" s="53">
        <f t="shared" si="1"/>
        <v>0</v>
      </c>
      <c r="L40" s="55">
        <v>0</v>
      </c>
    </row>
    <row r="41" spans="2:12" x14ac:dyDescent="0.25">
      <c r="B41" s="8"/>
      <c r="C41" s="8">
        <v>72</v>
      </c>
      <c r="D41" s="9"/>
      <c r="E41" s="9"/>
      <c r="F41" s="33" t="s">
        <v>26</v>
      </c>
      <c r="G41" s="5">
        <v>5045</v>
      </c>
      <c r="H41" s="5">
        <v>0</v>
      </c>
      <c r="I41" s="5">
        <v>0</v>
      </c>
      <c r="J41" s="53">
        <v>0</v>
      </c>
      <c r="K41" s="53">
        <f t="shared" si="1"/>
        <v>0</v>
      </c>
      <c r="L41" s="53">
        <v>0</v>
      </c>
    </row>
    <row r="42" spans="2:12" x14ac:dyDescent="0.25">
      <c r="B42" s="8"/>
      <c r="C42" s="8"/>
      <c r="D42" s="8">
        <v>723</v>
      </c>
      <c r="E42" s="8"/>
      <c r="F42" s="33" t="s">
        <v>119</v>
      </c>
      <c r="G42" s="5">
        <v>5045</v>
      </c>
      <c r="H42" s="5">
        <v>0</v>
      </c>
      <c r="I42" s="5">
        <v>0</v>
      </c>
      <c r="J42" s="53">
        <v>0</v>
      </c>
      <c r="K42" s="53">
        <f t="shared" si="1"/>
        <v>0</v>
      </c>
      <c r="L42" s="53">
        <v>0</v>
      </c>
    </row>
    <row r="43" spans="2:12" x14ac:dyDescent="0.25">
      <c r="B43" s="8"/>
      <c r="C43" s="8"/>
      <c r="D43" s="8"/>
      <c r="E43" s="8">
        <v>7231</v>
      </c>
      <c r="F43" s="33" t="s">
        <v>120</v>
      </c>
      <c r="G43" s="5">
        <v>5045</v>
      </c>
      <c r="H43" s="5">
        <v>0</v>
      </c>
      <c r="I43" s="5">
        <v>0</v>
      </c>
      <c r="J43" s="53">
        <v>0</v>
      </c>
      <c r="K43" s="53">
        <f t="shared" si="1"/>
        <v>0</v>
      </c>
      <c r="L43" s="53">
        <v>0</v>
      </c>
    </row>
    <row r="44" spans="2:12" ht="15.75" customHeight="1" x14ac:dyDescent="0.25">
      <c r="H44" s="54"/>
      <c r="I44" s="54"/>
      <c r="J44" s="54"/>
      <c r="K44" s="54"/>
      <c r="L44" s="54"/>
    </row>
    <row r="45" spans="2:12" ht="15.75" customHeight="1" x14ac:dyDescent="0.25">
      <c r="B45" s="2"/>
      <c r="C45" s="2"/>
      <c r="D45" s="2"/>
      <c r="E45" s="2"/>
      <c r="F45" s="2"/>
      <c r="G45" s="2"/>
      <c r="H45" s="2"/>
      <c r="I45" s="2"/>
      <c r="J45" s="3"/>
      <c r="K45" s="3"/>
      <c r="L45" s="3"/>
    </row>
    <row r="46" spans="2:12" ht="25.5" x14ac:dyDescent="0.25">
      <c r="B46" s="98" t="s">
        <v>7</v>
      </c>
      <c r="C46" s="99"/>
      <c r="D46" s="99"/>
      <c r="E46" s="99"/>
      <c r="F46" s="100"/>
      <c r="G46" s="45" t="s">
        <v>62</v>
      </c>
      <c r="H46" s="45" t="s">
        <v>92</v>
      </c>
      <c r="I46" s="45" t="s">
        <v>93</v>
      </c>
      <c r="J46" s="45" t="s">
        <v>94</v>
      </c>
      <c r="K46" s="45" t="s">
        <v>17</v>
      </c>
      <c r="L46" s="45" t="s">
        <v>49</v>
      </c>
    </row>
    <row r="47" spans="2:12" ht="12.75" customHeight="1" x14ac:dyDescent="0.25">
      <c r="B47" s="98">
        <v>1</v>
      </c>
      <c r="C47" s="99"/>
      <c r="D47" s="99"/>
      <c r="E47" s="99"/>
      <c r="F47" s="100"/>
      <c r="G47" s="45">
        <v>2</v>
      </c>
      <c r="H47" s="45">
        <v>3</v>
      </c>
      <c r="I47" s="45">
        <v>4</v>
      </c>
      <c r="J47" s="45">
        <v>5</v>
      </c>
      <c r="K47" s="45" t="s">
        <v>19</v>
      </c>
      <c r="L47" s="45" t="s">
        <v>20</v>
      </c>
    </row>
    <row r="48" spans="2:12" x14ac:dyDescent="0.25">
      <c r="B48" s="7"/>
      <c r="C48" s="7"/>
      <c r="D48" s="7"/>
      <c r="E48" s="7"/>
      <c r="F48" s="7" t="s">
        <v>8</v>
      </c>
      <c r="G48" s="38">
        <v>1785109</v>
      </c>
      <c r="H48" s="38">
        <v>3605211</v>
      </c>
      <c r="I48" s="38">
        <v>3605211</v>
      </c>
      <c r="J48" s="55">
        <v>2020146.73</v>
      </c>
      <c r="K48" s="32">
        <f>I48/H48*100</f>
        <v>100</v>
      </c>
      <c r="L48" s="32">
        <v>56</v>
      </c>
    </row>
    <row r="49" spans="2:12" x14ac:dyDescent="0.25">
      <c r="B49" s="7">
        <v>3</v>
      </c>
      <c r="C49" s="7"/>
      <c r="D49" s="7"/>
      <c r="E49" s="7"/>
      <c r="F49" s="56" t="s">
        <v>4</v>
      </c>
      <c r="G49" s="38">
        <v>1706837</v>
      </c>
      <c r="H49" s="38">
        <v>3348211</v>
      </c>
      <c r="I49" s="38">
        <v>3348211</v>
      </c>
      <c r="J49" s="53">
        <v>2018594.26</v>
      </c>
      <c r="K49" s="57">
        <f>J49/G49*100</f>
        <v>118.26520400014763</v>
      </c>
      <c r="L49" s="57">
        <f>J49/I49*100</f>
        <v>60.288741062017891</v>
      </c>
    </row>
    <row r="50" spans="2:12" x14ac:dyDescent="0.25">
      <c r="B50" s="7"/>
      <c r="C50" s="7">
        <v>31</v>
      </c>
      <c r="D50" s="11"/>
      <c r="E50" s="11"/>
      <c r="F50" s="58" t="s">
        <v>5</v>
      </c>
      <c r="G50" s="38">
        <v>1020889</v>
      </c>
      <c r="H50" s="38">
        <v>2040000</v>
      </c>
      <c r="I50" s="59">
        <v>2040000</v>
      </c>
      <c r="J50" s="55">
        <v>1379890.78</v>
      </c>
      <c r="K50" s="57">
        <f t="shared" ref="K50:K96" si="2">J50/G50*100</f>
        <v>135.16560370422249</v>
      </c>
      <c r="L50" s="57">
        <f t="shared" ref="L50:L107" si="3">J50/I50*100</f>
        <v>67.641704901960793</v>
      </c>
    </row>
    <row r="51" spans="2:12" x14ac:dyDescent="0.25">
      <c r="B51" s="8"/>
      <c r="C51" s="8"/>
      <c r="D51" s="8">
        <v>311</v>
      </c>
      <c r="E51" s="8"/>
      <c r="F51" s="60" t="s">
        <v>27</v>
      </c>
      <c r="G51" s="5">
        <v>830341</v>
      </c>
      <c r="H51" s="59">
        <v>1645400</v>
      </c>
      <c r="I51" s="5">
        <v>1645400</v>
      </c>
      <c r="J51" s="53">
        <v>1120733.3500000001</v>
      </c>
      <c r="K51" s="57">
        <f t="shared" si="2"/>
        <v>134.97266183411395</v>
      </c>
      <c r="L51" s="57">
        <f t="shared" si="3"/>
        <v>68.113124468214423</v>
      </c>
    </row>
    <row r="52" spans="2:12" x14ac:dyDescent="0.25">
      <c r="B52" s="8"/>
      <c r="C52" s="8"/>
      <c r="D52" s="8"/>
      <c r="E52" s="8">
        <v>3111</v>
      </c>
      <c r="F52" s="60" t="s">
        <v>28</v>
      </c>
      <c r="G52" s="5">
        <v>830341</v>
      </c>
      <c r="H52" s="5">
        <v>1645400</v>
      </c>
      <c r="I52" s="5">
        <v>1645400</v>
      </c>
      <c r="J52" s="53">
        <v>985263.36</v>
      </c>
      <c r="K52" s="57">
        <f t="shared" si="2"/>
        <v>118.65767919445143</v>
      </c>
      <c r="L52" s="57">
        <f t="shared" si="3"/>
        <v>59.879868724930105</v>
      </c>
    </row>
    <row r="53" spans="2:12" x14ac:dyDescent="0.25">
      <c r="B53" s="8"/>
      <c r="C53" s="8"/>
      <c r="D53" s="8">
        <v>312</v>
      </c>
      <c r="E53" s="8"/>
      <c r="F53" s="60" t="s">
        <v>121</v>
      </c>
      <c r="G53" s="5">
        <v>54230</v>
      </c>
      <c r="H53" s="59">
        <v>128000</v>
      </c>
      <c r="I53" s="5">
        <v>128000</v>
      </c>
      <c r="J53" s="53">
        <v>75102.13</v>
      </c>
      <c r="K53" s="57">
        <f t="shared" si="2"/>
        <v>138.48816153420617</v>
      </c>
      <c r="L53" s="57">
        <f t="shared" si="3"/>
        <v>58.673539062500005</v>
      </c>
    </row>
    <row r="54" spans="2:12" x14ac:dyDescent="0.25">
      <c r="B54" s="8"/>
      <c r="C54" s="8"/>
      <c r="D54" s="8">
        <v>313</v>
      </c>
      <c r="E54" s="8"/>
      <c r="F54" s="60" t="s">
        <v>122</v>
      </c>
      <c r="G54" s="5">
        <v>136318</v>
      </c>
      <c r="H54" s="59">
        <v>266600</v>
      </c>
      <c r="I54" s="5">
        <v>266600</v>
      </c>
      <c r="J54" s="53">
        <v>184055.3</v>
      </c>
      <c r="K54" s="57">
        <f t="shared" si="2"/>
        <v>135.01907304978064</v>
      </c>
      <c r="L54" s="57">
        <f t="shared" si="3"/>
        <v>69.037996999249813</v>
      </c>
    </row>
    <row r="55" spans="2:12" x14ac:dyDescent="0.25">
      <c r="B55" s="8"/>
      <c r="C55" s="8"/>
      <c r="D55" s="8"/>
      <c r="E55" s="8">
        <v>3132</v>
      </c>
      <c r="F55" s="60" t="s">
        <v>123</v>
      </c>
      <c r="G55" s="5">
        <v>136318</v>
      </c>
      <c r="H55" s="5">
        <v>266600</v>
      </c>
      <c r="I55" s="5">
        <v>266600</v>
      </c>
      <c r="J55" s="53">
        <v>184055</v>
      </c>
      <c r="K55" s="57">
        <f t="shared" si="2"/>
        <v>135.01885297612935</v>
      </c>
      <c r="L55" s="57">
        <f t="shared" si="3"/>
        <v>69.037884471117778</v>
      </c>
    </row>
    <row r="56" spans="2:12" x14ac:dyDescent="0.25">
      <c r="B56" s="8"/>
      <c r="C56" s="27">
        <v>32</v>
      </c>
      <c r="D56" s="9"/>
      <c r="E56" s="9"/>
      <c r="F56" s="60" t="s">
        <v>13</v>
      </c>
      <c r="G56" s="38">
        <v>665065</v>
      </c>
      <c r="H56" s="38">
        <v>1284661</v>
      </c>
      <c r="I56" s="38">
        <v>1284661</v>
      </c>
      <c r="J56" s="55">
        <v>635871.34</v>
      </c>
      <c r="K56" s="57">
        <f t="shared" si="2"/>
        <v>95.610404998007709</v>
      </c>
      <c r="L56" s="57">
        <f t="shared" si="3"/>
        <v>49.497208991321443</v>
      </c>
    </row>
    <row r="57" spans="2:12" x14ac:dyDescent="0.25">
      <c r="B57" s="8"/>
      <c r="C57" s="8"/>
      <c r="D57" s="8">
        <v>321</v>
      </c>
      <c r="E57" s="8"/>
      <c r="F57" s="60" t="s">
        <v>29</v>
      </c>
      <c r="G57" s="5">
        <v>26671</v>
      </c>
      <c r="H57" s="59">
        <v>54530</v>
      </c>
      <c r="I57" s="59">
        <v>54530</v>
      </c>
      <c r="J57" s="53">
        <v>30644.799999999999</v>
      </c>
      <c r="K57" s="57">
        <f t="shared" si="2"/>
        <v>114.8993288590604</v>
      </c>
      <c r="L57" s="57">
        <f t="shared" si="3"/>
        <v>56.198056115899512</v>
      </c>
    </row>
    <row r="58" spans="2:12" x14ac:dyDescent="0.25">
      <c r="B58" s="8"/>
      <c r="C58" s="27"/>
      <c r="D58" s="8"/>
      <c r="E58" s="8">
        <v>3211</v>
      </c>
      <c r="F58" s="61" t="s">
        <v>30</v>
      </c>
      <c r="G58" s="5">
        <v>3704</v>
      </c>
      <c r="H58" s="5">
        <v>6330</v>
      </c>
      <c r="I58" s="5">
        <v>6330</v>
      </c>
      <c r="J58" s="53">
        <v>4794.34</v>
      </c>
      <c r="K58" s="57">
        <f t="shared" si="2"/>
        <v>129.43682505399568</v>
      </c>
      <c r="L58" s="57">
        <f t="shared" si="3"/>
        <v>75.739968404423379</v>
      </c>
    </row>
    <row r="59" spans="2:12" x14ac:dyDescent="0.25">
      <c r="B59" s="8"/>
      <c r="C59" s="27"/>
      <c r="D59" s="9"/>
      <c r="E59" s="9">
        <v>3212</v>
      </c>
      <c r="F59" s="62" t="s">
        <v>124</v>
      </c>
      <c r="G59" s="5">
        <v>17249</v>
      </c>
      <c r="H59" s="5">
        <v>36000</v>
      </c>
      <c r="I59" s="5">
        <v>36000</v>
      </c>
      <c r="J59" s="53">
        <v>24035.69</v>
      </c>
      <c r="K59" s="57">
        <f t="shared" si="2"/>
        <v>139.34541132819294</v>
      </c>
      <c r="L59" s="57">
        <f t="shared" si="3"/>
        <v>66.765805555555559</v>
      </c>
    </row>
    <row r="60" spans="2:12" x14ac:dyDescent="0.25">
      <c r="B60" s="8"/>
      <c r="C60" s="8"/>
      <c r="D60" s="9"/>
      <c r="E60" s="9">
        <v>3213</v>
      </c>
      <c r="F60" s="62" t="s">
        <v>125</v>
      </c>
      <c r="G60" s="5">
        <v>5718</v>
      </c>
      <c r="H60" s="5">
        <v>12200</v>
      </c>
      <c r="I60" s="5">
        <v>12200</v>
      </c>
      <c r="J60" s="53">
        <v>1814.77</v>
      </c>
      <c r="K60" s="57">
        <f t="shared" si="2"/>
        <v>31.737845400489682</v>
      </c>
      <c r="L60" s="57">
        <f t="shared" si="3"/>
        <v>14.875163934426231</v>
      </c>
    </row>
    <row r="61" spans="2:12" x14ac:dyDescent="0.25">
      <c r="B61" s="8"/>
      <c r="C61" s="8"/>
      <c r="D61" s="9">
        <v>322</v>
      </c>
      <c r="E61" s="9"/>
      <c r="F61" s="62" t="s">
        <v>126</v>
      </c>
      <c r="G61" s="5">
        <v>450208</v>
      </c>
      <c r="H61" s="5">
        <v>735947</v>
      </c>
      <c r="I61" s="59">
        <v>735947</v>
      </c>
      <c r="J61" s="55">
        <v>420457.19</v>
      </c>
      <c r="K61" s="57">
        <f t="shared" si="2"/>
        <v>93.391763362712339</v>
      </c>
      <c r="L61" s="57">
        <f t="shared" si="3"/>
        <v>57.131449683197303</v>
      </c>
    </row>
    <row r="62" spans="2:12" x14ac:dyDescent="0.25">
      <c r="B62" s="8"/>
      <c r="C62" s="8"/>
      <c r="D62" s="9"/>
      <c r="E62" s="9">
        <v>3221</v>
      </c>
      <c r="F62" s="63" t="s">
        <v>127</v>
      </c>
      <c r="G62" s="5">
        <v>20896</v>
      </c>
      <c r="H62" s="5">
        <v>40497</v>
      </c>
      <c r="I62" s="5">
        <v>40497</v>
      </c>
      <c r="J62" s="53">
        <v>17288.48</v>
      </c>
      <c r="K62" s="57">
        <f t="shared" si="2"/>
        <v>82.735834609494646</v>
      </c>
      <c r="L62" s="57">
        <f t="shared" si="3"/>
        <v>42.690767217324741</v>
      </c>
    </row>
    <row r="63" spans="2:12" x14ac:dyDescent="0.25">
      <c r="B63" s="8"/>
      <c r="C63" s="8"/>
      <c r="D63" s="9"/>
      <c r="E63" s="9">
        <v>3222</v>
      </c>
      <c r="F63" s="63" t="s">
        <v>128</v>
      </c>
      <c r="G63" s="5">
        <v>385560</v>
      </c>
      <c r="H63" s="5">
        <v>606750</v>
      </c>
      <c r="I63" s="5">
        <v>606750</v>
      </c>
      <c r="J63" s="53">
        <v>362094.19</v>
      </c>
      <c r="K63" s="57">
        <f t="shared" si="2"/>
        <v>93.913837016287999</v>
      </c>
      <c r="L63" s="57">
        <f t="shared" si="3"/>
        <v>59.677658014009062</v>
      </c>
    </row>
    <row r="64" spans="2:12" x14ac:dyDescent="0.25">
      <c r="B64" s="8"/>
      <c r="C64" s="8"/>
      <c r="D64" s="9"/>
      <c r="E64" s="9">
        <v>3223</v>
      </c>
      <c r="F64" s="63" t="s">
        <v>129</v>
      </c>
      <c r="G64" s="5">
        <v>40708</v>
      </c>
      <c r="H64" s="5">
        <v>83100</v>
      </c>
      <c r="I64" s="5">
        <v>83100</v>
      </c>
      <c r="J64" s="53">
        <v>40371.410000000003</v>
      </c>
      <c r="K64" s="57">
        <f t="shared" si="2"/>
        <v>99.173160066817346</v>
      </c>
      <c r="L64" s="57">
        <f t="shared" si="3"/>
        <v>48.581720818291217</v>
      </c>
    </row>
    <row r="65" spans="2:12" x14ac:dyDescent="0.25">
      <c r="B65" s="8"/>
      <c r="C65" s="8"/>
      <c r="D65" s="9"/>
      <c r="E65" s="9">
        <v>3225</v>
      </c>
      <c r="F65" s="63" t="s">
        <v>130</v>
      </c>
      <c r="G65" s="5">
        <v>837</v>
      </c>
      <c r="H65" s="5">
        <v>1600</v>
      </c>
      <c r="I65" s="5">
        <v>1600</v>
      </c>
      <c r="J65" s="53">
        <v>703.11</v>
      </c>
      <c r="K65" s="57">
        <f t="shared" si="2"/>
        <v>84.003584229390682</v>
      </c>
      <c r="L65" s="57">
        <f t="shared" si="3"/>
        <v>43.944375000000001</v>
      </c>
    </row>
    <row r="66" spans="2:12" x14ac:dyDescent="0.25">
      <c r="B66" s="8"/>
      <c r="C66" s="8"/>
      <c r="D66" s="9"/>
      <c r="E66" s="9">
        <v>3227</v>
      </c>
      <c r="F66" s="63" t="s">
        <v>131</v>
      </c>
      <c r="G66" s="5">
        <v>2207</v>
      </c>
      <c r="H66" s="5">
        <v>4000</v>
      </c>
      <c r="I66" s="5">
        <v>4000</v>
      </c>
      <c r="J66" s="53">
        <v>0</v>
      </c>
      <c r="K66" s="57">
        <f t="shared" si="2"/>
        <v>0</v>
      </c>
      <c r="L66" s="57">
        <f t="shared" si="3"/>
        <v>0</v>
      </c>
    </row>
    <row r="67" spans="2:12" x14ac:dyDescent="0.25">
      <c r="B67" s="8"/>
      <c r="C67" s="8"/>
      <c r="D67" s="9">
        <v>323</v>
      </c>
      <c r="E67" s="9"/>
      <c r="F67" s="62" t="s">
        <v>132</v>
      </c>
      <c r="G67" s="5">
        <v>180333</v>
      </c>
      <c r="H67" s="5">
        <v>469434</v>
      </c>
      <c r="I67" s="59">
        <v>469434</v>
      </c>
      <c r="J67" s="55">
        <v>176710.58</v>
      </c>
      <c r="K67" s="57">
        <f t="shared" si="2"/>
        <v>97.991260612311663</v>
      </c>
      <c r="L67" s="57">
        <f t="shared" si="3"/>
        <v>37.643327922562058</v>
      </c>
    </row>
    <row r="68" spans="2:12" x14ac:dyDescent="0.25">
      <c r="B68" s="8"/>
      <c r="C68" s="8"/>
      <c r="D68" s="9"/>
      <c r="E68" s="9">
        <v>3231</v>
      </c>
      <c r="F68" s="63" t="s">
        <v>133</v>
      </c>
      <c r="G68" s="5">
        <v>21287</v>
      </c>
      <c r="H68" s="5">
        <v>48970</v>
      </c>
      <c r="I68" s="5">
        <v>48970</v>
      </c>
      <c r="J68" s="53">
        <v>17929.490000000002</v>
      </c>
      <c r="K68" s="57">
        <f t="shared" si="2"/>
        <v>84.227415793676897</v>
      </c>
      <c r="L68" s="57">
        <f t="shared" si="3"/>
        <v>36.613212170716771</v>
      </c>
    </row>
    <row r="69" spans="2:12" x14ac:dyDescent="0.25">
      <c r="B69" s="8"/>
      <c r="C69" s="8"/>
      <c r="D69" s="9"/>
      <c r="E69" s="9">
        <v>3232</v>
      </c>
      <c r="F69" s="63" t="s">
        <v>134</v>
      </c>
      <c r="G69" s="5">
        <v>50065</v>
      </c>
      <c r="H69" s="5">
        <v>128083</v>
      </c>
      <c r="I69" s="5">
        <v>128083</v>
      </c>
      <c r="J69" s="53">
        <v>37260.03</v>
      </c>
      <c r="K69" s="57">
        <f t="shared" si="2"/>
        <v>74.423309697393393</v>
      </c>
      <c r="L69" s="57">
        <f t="shared" si="3"/>
        <v>29.090535043682614</v>
      </c>
    </row>
    <row r="70" spans="2:12" x14ac:dyDescent="0.25">
      <c r="B70" s="8"/>
      <c r="C70" s="8"/>
      <c r="D70" s="9"/>
      <c r="E70" s="9">
        <v>3233</v>
      </c>
      <c r="F70" s="63" t="s">
        <v>135</v>
      </c>
      <c r="G70" s="5">
        <v>3652</v>
      </c>
      <c r="H70" s="5">
        <v>6650</v>
      </c>
      <c r="I70" s="5">
        <v>6650</v>
      </c>
      <c r="J70" s="53">
        <v>988.36</v>
      </c>
      <c r="K70" s="57">
        <f t="shared" si="2"/>
        <v>27.063526834611174</v>
      </c>
      <c r="L70" s="57">
        <f t="shared" si="3"/>
        <v>14.862556390977444</v>
      </c>
    </row>
    <row r="71" spans="2:12" x14ac:dyDescent="0.25">
      <c r="B71" s="8"/>
      <c r="C71" s="8"/>
      <c r="D71" s="9"/>
      <c r="E71" s="9">
        <v>3234</v>
      </c>
      <c r="F71" s="63" t="s">
        <v>136</v>
      </c>
      <c r="G71" s="5">
        <v>11720</v>
      </c>
      <c r="H71" s="5">
        <v>24500</v>
      </c>
      <c r="I71" s="5">
        <v>24500</v>
      </c>
      <c r="J71" s="53">
        <v>12211.26</v>
      </c>
      <c r="K71" s="57">
        <f t="shared" si="2"/>
        <v>104.19163822525597</v>
      </c>
      <c r="L71" s="57">
        <f t="shared" si="3"/>
        <v>49.84187755102041</v>
      </c>
    </row>
    <row r="72" spans="2:12" x14ac:dyDescent="0.25">
      <c r="B72" s="8"/>
      <c r="C72" s="8"/>
      <c r="D72" s="9"/>
      <c r="E72" s="9">
        <v>3235</v>
      </c>
      <c r="F72" s="63" t="s">
        <v>137</v>
      </c>
      <c r="G72" s="5">
        <v>6687</v>
      </c>
      <c r="H72" s="5">
        <v>12800</v>
      </c>
      <c r="I72" s="5">
        <v>12800</v>
      </c>
      <c r="J72" s="53">
        <v>8323.2099999999991</v>
      </c>
      <c r="K72" s="57">
        <f t="shared" si="2"/>
        <v>124.4685210109167</v>
      </c>
      <c r="L72" s="57">
        <f t="shared" si="3"/>
        <v>65.025078124999993</v>
      </c>
    </row>
    <row r="73" spans="2:12" x14ac:dyDescent="0.25">
      <c r="B73" s="8"/>
      <c r="C73" s="8"/>
      <c r="D73" s="9"/>
      <c r="E73" s="9">
        <v>3236</v>
      </c>
      <c r="F73" s="63" t="s">
        <v>138</v>
      </c>
      <c r="G73" s="5">
        <v>20344</v>
      </c>
      <c r="H73" s="5">
        <v>69780</v>
      </c>
      <c r="I73" s="5">
        <v>69780</v>
      </c>
      <c r="J73" s="53">
        <v>45259.89</v>
      </c>
      <c r="K73" s="57">
        <f t="shared" si="2"/>
        <v>222.4729158474243</v>
      </c>
      <c r="L73" s="57">
        <f t="shared" si="3"/>
        <v>64.860834049871016</v>
      </c>
    </row>
    <row r="74" spans="2:12" x14ac:dyDescent="0.25">
      <c r="B74" s="8"/>
      <c r="C74" s="8"/>
      <c r="D74" s="9"/>
      <c r="E74" s="9">
        <v>3237</v>
      </c>
      <c r="F74" s="63" t="s">
        <v>139</v>
      </c>
      <c r="G74" s="5">
        <v>25815</v>
      </c>
      <c r="H74" s="5">
        <v>49750</v>
      </c>
      <c r="I74" s="5">
        <v>49750</v>
      </c>
      <c r="J74" s="53">
        <v>19210.189999999999</v>
      </c>
      <c r="K74" s="57">
        <f t="shared" si="2"/>
        <v>74.414836335463875</v>
      </c>
      <c r="L74" s="57">
        <f t="shared" si="3"/>
        <v>38.613447236180903</v>
      </c>
    </row>
    <row r="75" spans="2:12" x14ac:dyDescent="0.25">
      <c r="B75" s="8"/>
      <c r="C75" s="8"/>
      <c r="D75" s="9"/>
      <c r="E75" s="9">
        <v>3238</v>
      </c>
      <c r="F75" s="63" t="s">
        <v>140</v>
      </c>
      <c r="G75" s="5">
        <v>14854</v>
      </c>
      <c r="H75" s="5">
        <v>28000</v>
      </c>
      <c r="I75" s="5">
        <v>28000</v>
      </c>
      <c r="J75" s="53">
        <v>13086.61</v>
      </c>
      <c r="K75" s="57">
        <f t="shared" si="2"/>
        <v>88.101588797630271</v>
      </c>
      <c r="L75" s="57">
        <f t="shared" si="3"/>
        <v>46.73789285714286</v>
      </c>
    </row>
    <row r="76" spans="2:12" x14ac:dyDescent="0.25">
      <c r="B76" s="8"/>
      <c r="C76" s="8"/>
      <c r="D76" s="9"/>
      <c r="E76" s="9">
        <v>3239</v>
      </c>
      <c r="F76" s="63" t="s">
        <v>141</v>
      </c>
      <c r="G76" s="5">
        <v>25909</v>
      </c>
      <c r="H76" s="5">
        <v>100901</v>
      </c>
      <c r="I76" s="5">
        <v>100901</v>
      </c>
      <c r="J76" s="53">
        <v>22441.54</v>
      </c>
      <c r="K76" s="57">
        <f t="shared" si="2"/>
        <v>86.616774093944187</v>
      </c>
      <c r="L76" s="57">
        <f t="shared" si="3"/>
        <v>22.24114726315894</v>
      </c>
    </row>
    <row r="77" spans="2:12" ht="25.5" x14ac:dyDescent="0.25">
      <c r="B77" s="8"/>
      <c r="C77" s="8"/>
      <c r="D77" s="9">
        <v>329</v>
      </c>
      <c r="E77" s="9"/>
      <c r="F77" s="63" t="s">
        <v>142</v>
      </c>
      <c r="G77" s="5">
        <v>7853</v>
      </c>
      <c r="H77" s="5">
        <v>24750</v>
      </c>
      <c r="I77" s="59">
        <v>24750</v>
      </c>
      <c r="J77" s="53">
        <v>8058.77</v>
      </c>
      <c r="K77" s="57">
        <f t="shared" si="2"/>
        <v>102.62027250732204</v>
      </c>
      <c r="L77" s="57">
        <f t="shared" si="3"/>
        <v>32.560686868686872</v>
      </c>
    </row>
    <row r="78" spans="2:12" ht="25.5" x14ac:dyDescent="0.25">
      <c r="B78" s="8"/>
      <c r="C78" s="8"/>
      <c r="D78" s="9"/>
      <c r="E78" s="9">
        <v>3291</v>
      </c>
      <c r="F78" s="64" t="s">
        <v>143</v>
      </c>
      <c r="G78" s="5">
        <v>3648</v>
      </c>
      <c r="H78" s="5">
        <v>7300</v>
      </c>
      <c r="I78" s="5">
        <v>7300</v>
      </c>
      <c r="J78" s="53">
        <v>4347.68</v>
      </c>
      <c r="K78" s="57">
        <f t="shared" si="2"/>
        <v>119.17982456140352</v>
      </c>
      <c r="L78" s="57">
        <f t="shared" si="3"/>
        <v>59.557260273972609</v>
      </c>
    </row>
    <row r="79" spans="2:12" x14ac:dyDescent="0.25">
      <c r="B79" s="8"/>
      <c r="C79" s="8"/>
      <c r="D79" s="9"/>
      <c r="E79" s="9">
        <v>3292</v>
      </c>
      <c r="F79" s="63" t="s">
        <v>144</v>
      </c>
      <c r="G79" s="5">
        <v>486</v>
      </c>
      <c r="H79" s="5">
        <v>9900</v>
      </c>
      <c r="I79" s="5">
        <v>9900</v>
      </c>
      <c r="J79" s="53">
        <v>512.79</v>
      </c>
      <c r="K79" s="57">
        <f t="shared" si="2"/>
        <v>105.51234567901233</v>
      </c>
      <c r="L79" s="57">
        <f t="shared" si="3"/>
        <v>5.1796969696969697</v>
      </c>
    </row>
    <row r="80" spans="2:12" x14ac:dyDescent="0.25">
      <c r="B80" s="8"/>
      <c r="C80" s="8"/>
      <c r="D80" s="9"/>
      <c r="E80" s="9">
        <v>3293</v>
      </c>
      <c r="F80" s="63" t="s">
        <v>145</v>
      </c>
      <c r="G80" s="5">
        <v>658</v>
      </c>
      <c r="H80" s="5">
        <v>1340</v>
      </c>
      <c r="I80" s="5">
        <v>1340</v>
      </c>
      <c r="J80" s="53">
        <v>0</v>
      </c>
      <c r="K80" s="57">
        <f t="shared" si="2"/>
        <v>0</v>
      </c>
      <c r="L80" s="57">
        <f t="shared" si="3"/>
        <v>0</v>
      </c>
    </row>
    <row r="81" spans="2:12" x14ac:dyDescent="0.25">
      <c r="B81" s="8"/>
      <c r="C81" s="8"/>
      <c r="D81" s="9"/>
      <c r="E81" s="9">
        <v>3294</v>
      </c>
      <c r="F81" s="63" t="s">
        <v>146</v>
      </c>
      <c r="G81" s="5">
        <v>818</v>
      </c>
      <c r="H81" s="5">
        <v>1650</v>
      </c>
      <c r="I81" s="5">
        <v>1650</v>
      </c>
      <c r="J81" s="53">
        <v>608.79999999999995</v>
      </c>
      <c r="K81" s="57">
        <f t="shared" si="2"/>
        <v>74.425427872860624</v>
      </c>
      <c r="L81" s="57">
        <f t="shared" si="3"/>
        <v>36.896969696969691</v>
      </c>
    </row>
    <row r="82" spans="2:12" x14ac:dyDescent="0.25">
      <c r="B82" s="8"/>
      <c r="C82" s="8"/>
      <c r="D82" s="9"/>
      <c r="E82" s="9">
        <v>3295</v>
      </c>
      <c r="F82" s="63" t="s">
        <v>147</v>
      </c>
      <c r="G82" s="5">
        <v>1706</v>
      </c>
      <c r="H82" s="5">
        <v>3460</v>
      </c>
      <c r="I82" s="5">
        <v>3460</v>
      </c>
      <c r="J82" s="53">
        <v>1848</v>
      </c>
      <c r="K82" s="57">
        <f t="shared" si="2"/>
        <v>108.32356389214537</v>
      </c>
      <c r="L82" s="57">
        <f t="shared" si="3"/>
        <v>53.410404624277454</v>
      </c>
    </row>
    <row r="83" spans="2:12" x14ac:dyDescent="0.25">
      <c r="B83" s="8"/>
      <c r="C83" s="8"/>
      <c r="D83" s="9"/>
      <c r="E83" s="9">
        <v>3299</v>
      </c>
      <c r="F83" s="63" t="s">
        <v>148</v>
      </c>
      <c r="G83" s="5">
        <v>538</v>
      </c>
      <c r="H83" s="5">
        <v>1100</v>
      </c>
      <c r="I83" s="5">
        <v>1100</v>
      </c>
      <c r="J83" s="53">
        <v>741.5</v>
      </c>
      <c r="K83" s="57">
        <f t="shared" si="2"/>
        <v>137.82527881040892</v>
      </c>
      <c r="L83" s="57">
        <f t="shared" si="3"/>
        <v>67.409090909090907</v>
      </c>
    </row>
    <row r="84" spans="2:12" x14ac:dyDescent="0.25">
      <c r="B84" s="8"/>
      <c r="C84" s="27">
        <v>34</v>
      </c>
      <c r="D84" s="9"/>
      <c r="E84" s="9"/>
      <c r="F84" s="62" t="s">
        <v>149</v>
      </c>
      <c r="G84" s="38">
        <v>2562</v>
      </c>
      <c r="H84" s="38">
        <v>5250</v>
      </c>
      <c r="I84" s="38">
        <v>5250</v>
      </c>
      <c r="J84" s="55">
        <v>2832.14</v>
      </c>
      <c r="K84" s="57">
        <f t="shared" si="2"/>
        <v>110.54410616705698</v>
      </c>
      <c r="L84" s="57">
        <f t="shared" si="3"/>
        <v>53.945523809523813</v>
      </c>
    </row>
    <row r="85" spans="2:12" x14ac:dyDescent="0.25">
      <c r="B85" s="8"/>
      <c r="C85" s="8"/>
      <c r="D85" s="9">
        <v>343</v>
      </c>
      <c r="E85" s="9"/>
      <c r="F85" s="63" t="s">
        <v>150</v>
      </c>
      <c r="G85" s="5">
        <v>2562</v>
      </c>
      <c r="H85" s="5">
        <v>5250</v>
      </c>
      <c r="I85" s="59">
        <v>5250</v>
      </c>
      <c r="J85" s="53">
        <v>2832.14</v>
      </c>
      <c r="K85" s="57">
        <f t="shared" si="2"/>
        <v>110.54410616705698</v>
      </c>
      <c r="L85" s="57">
        <f t="shared" si="3"/>
        <v>53.945523809523813</v>
      </c>
    </row>
    <row r="86" spans="2:12" x14ac:dyDescent="0.25">
      <c r="B86" s="8"/>
      <c r="C86" s="8"/>
      <c r="D86" s="9"/>
      <c r="E86" s="9">
        <v>3431</v>
      </c>
      <c r="F86" s="64" t="s">
        <v>151</v>
      </c>
      <c r="G86" s="5">
        <v>2109</v>
      </c>
      <c r="H86" s="5">
        <v>4550</v>
      </c>
      <c r="I86" s="5">
        <v>4550</v>
      </c>
      <c r="J86" s="53">
        <v>2728.1</v>
      </c>
      <c r="K86" s="57">
        <f t="shared" si="2"/>
        <v>129.35514461830252</v>
      </c>
      <c r="L86" s="57">
        <f t="shared" si="3"/>
        <v>59.958241758241762</v>
      </c>
    </row>
    <row r="87" spans="2:12" x14ac:dyDescent="0.25">
      <c r="B87" s="8"/>
      <c r="C87" s="8"/>
      <c r="D87" s="9"/>
      <c r="E87" s="9">
        <v>3433</v>
      </c>
      <c r="F87" s="63" t="s">
        <v>152</v>
      </c>
      <c r="G87" s="5">
        <v>454</v>
      </c>
      <c r="H87" s="5">
        <v>700</v>
      </c>
      <c r="I87" s="5">
        <v>700</v>
      </c>
      <c r="J87" s="53">
        <v>104.04</v>
      </c>
      <c r="K87" s="57">
        <f t="shared" si="2"/>
        <v>22.916299559471369</v>
      </c>
      <c r="L87" s="57">
        <f t="shared" si="3"/>
        <v>14.862857142857145</v>
      </c>
    </row>
    <row r="88" spans="2:12" x14ac:dyDescent="0.25">
      <c r="B88" s="8"/>
      <c r="C88" s="27">
        <v>38</v>
      </c>
      <c r="D88" s="9"/>
      <c r="E88" s="9"/>
      <c r="F88" s="62" t="s">
        <v>153</v>
      </c>
      <c r="G88" s="38">
        <v>18321</v>
      </c>
      <c r="H88" s="38">
        <v>18300</v>
      </c>
      <c r="I88" s="59">
        <v>18300</v>
      </c>
      <c r="J88" s="53">
        <v>0</v>
      </c>
      <c r="K88" s="57">
        <f t="shared" si="2"/>
        <v>0</v>
      </c>
      <c r="L88" s="57">
        <f t="shared" si="3"/>
        <v>0</v>
      </c>
    </row>
    <row r="89" spans="2:12" x14ac:dyDescent="0.25">
      <c r="B89" s="8"/>
      <c r="C89" s="8"/>
      <c r="D89" s="9">
        <v>381</v>
      </c>
      <c r="E89" s="9"/>
      <c r="F89" s="62" t="s">
        <v>110</v>
      </c>
      <c r="G89" s="5">
        <v>18321</v>
      </c>
      <c r="H89" s="5">
        <v>18300</v>
      </c>
      <c r="I89" s="5">
        <v>18300</v>
      </c>
      <c r="J89" s="53">
        <v>0</v>
      </c>
      <c r="K89" s="57">
        <f t="shared" si="2"/>
        <v>0</v>
      </c>
      <c r="L89" s="57">
        <f t="shared" si="3"/>
        <v>0</v>
      </c>
    </row>
    <row r="90" spans="2:12" x14ac:dyDescent="0.25">
      <c r="B90" s="8"/>
      <c r="C90" s="8"/>
      <c r="D90" s="9"/>
      <c r="E90" s="8">
        <v>3811</v>
      </c>
      <c r="F90" s="60" t="s">
        <v>154</v>
      </c>
      <c r="G90" s="5">
        <v>18321</v>
      </c>
      <c r="H90" s="5">
        <v>18300</v>
      </c>
      <c r="I90" s="5">
        <v>18300</v>
      </c>
      <c r="J90" s="53">
        <v>0</v>
      </c>
      <c r="K90" s="57">
        <f t="shared" si="2"/>
        <v>0</v>
      </c>
      <c r="L90" s="57">
        <f t="shared" si="3"/>
        <v>0</v>
      </c>
    </row>
    <row r="91" spans="2:12" x14ac:dyDescent="0.25">
      <c r="B91" s="10">
        <v>4</v>
      </c>
      <c r="C91" s="10"/>
      <c r="D91" s="10"/>
      <c r="E91" s="10"/>
      <c r="F91" s="65" t="s">
        <v>6</v>
      </c>
      <c r="G91" s="38">
        <v>78272</v>
      </c>
      <c r="H91" s="38">
        <v>257000</v>
      </c>
      <c r="I91" s="66">
        <v>257000</v>
      </c>
      <c r="J91" s="55">
        <v>1552.47</v>
      </c>
      <c r="K91" s="57">
        <f t="shared" si="2"/>
        <v>1.9834295789043337</v>
      </c>
      <c r="L91" s="57">
        <f t="shared" si="3"/>
        <v>0.60407392996108955</v>
      </c>
    </row>
    <row r="92" spans="2:12" x14ac:dyDescent="0.25">
      <c r="B92" s="11"/>
      <c r="C92" s="7">
        <v>42</v>
      </c>
      <c r="D92" s="11"/>
      <c r="E92" s="11"/>
      <c r="F92" s="67" t="s">
        <v>155</v>
      </c>
      <c r="G92" s="5">
        <v>78272</v>
      </c>
      <c r="H92" s="38">
        <v>247000</v>
      </c>
      <c r="I92" s="6">
        <v>247000</v>
      </c>
      <c r="J92" s="55">
        <v>1552.47</v>
      </c>
      <c r="K92" s="57">
        <f t="shared" si="2"/>
        <v>1.9834295789043337</v>
      </c>
      <c r="L92" s="57">
        <f t="shared" si="3"/>
        <v>0.62853036437246967</v>
      </c>
    </row>
    <row r="93" spans="2:12" x14ac:dyDescent="0.25">
      <c r="B93" s="11"/>
      <c r="C93" s="11"/>
      <c r="D93" s="8">
        <v>421</v>
      </c>
      <c r="E93" s="8"/>
      <c r="F93" s="60" t="s">
        <v>156</v>
      </c>
      <c r="G93" s="5">
        <v>1703</v>
      </c>
      <c r="H93" s="5">
        <v>0</v>
      </c>
      <c r="I93" s="6">
        <v>0</v>
      </c>
      <c r="J93" s="53">
        <v>134.99</v>
      </c>
      <c r="K93" s="57">
        <f t="shared" si="2"/>
        <v>7.9266001174398122</v>
      </c>
      <c r="L93" s="57">
        <v>0</v>
      </c>
    </row>
    <row r="94" spans="2:12" x14ac:dyDescent="0.25">
      <c r="B94" s="11"/>
      <c r="C94" s="11"/>
      <c r="D94" s="8"/>
      <c r="E94" s="8">
        <v>4212</v>
      </c>
      <c r="F94" s="60" t="s">
        <v>157</v>
      </c>
      <c r="G94" s="5">
        <v>1703</v>
      </c>
      <c r="H94" s="5">
        <v>0</v>
      </c>
      <c r="I94" s="6">
        <v>0</v>
      </c>
      <c r="J94" s="53">
        <v>134.99</v>
      </c>
      <c r="K94" s="57">
        <f t="shared" si="2"/>
        <v>7.9266001174398122</v>
      </c>
      <c r="L94" s="57">
        <v>0</v>
      </c>
    </row>
    <row r="95" spans="2:12" x14ac:dyDescent="0.25">
      <c r="B95" s="11"/>
      <c r="C95" s="11"/>
      <c r="D95" s="8">
        <v>422</v>
      </c>
      <c r="E95" s="8"/>
      <c r="F95" s="60" t="s">
        <v>158</v>
      </c>
      <c r="G95" s="5">
        <v>51684</v>
      </c>
      <c r="H95" s="59">
        <v>222000</v>
      </c>
      <c r="I95" s="68">
        <v>222000</v>
      </c>
      <c r="J95" s="55">
        <v>1417.48</v>
      </c>
      <c r="K95" s="57">
        <f t="shared" si="2"/>
        <v>2.7425895828496247</v>
      </c>
      <c r="L95" s="57">
        <f t="shared" si="3"/>
        <v>0.63850450450450447</v>
      </c>
    </row>
    <row r="96" spans="2:12" x14ac:dyDescent="0.25">
      <c r="B96" s="11"/>
      <c r="C96" s="11"/>
      <c r="D96" s="8"/>
      <c r="E96" s="8">
        <v>4221</v>
      </c>
      <c r="F96" s="60" t="s">
        <v>159</v>
      </c>
      <c r="G96" s="5">
        <v>5968</v>
      </c>
      <c r="H96" s="5">
        <v>10000</v>
      </c>
      <c r="I96" s="6">
        <v>10000</v>
      </c>
      <c r="J96" s="53">
        <v>0</v>
      </c>
      <c r="K96" s="57">
        <f t="shared" si="2"/>
        <v>0</v>
      </c>
      <c r="L96" s="57">
        <f t="shared" si="3"/>
        <v>0</v>
      </c>
    </row>
    <row r="97" spans="2:12" x14ac:dyDescent="0.25">
      <c r="B97" s="11"/>
      <c r="C97" s="11"/>
      <c r="D97" s="8"/>
      <c r="E97" s="8">
        <v>4222</v>
      </c>
      <c r="F97" s="60" t="s">
        <v>160</v>
      </c>
      <c r="G97" s="5">
        <v>0</v>
      </c>
      <c r="H97" s="5">
        <v>5000</v>
      </c>
      <c r="I97" s="6">
        <v>5000</v>
      </c>
      <c r="J97" s="53">
        <v>0</v>
      </c>
      <c r="K97" s="57">
        <v>0</v>
      </c>
      <c r="L97" s="57">
        <f t="shared" si="3"/>
        <v>0</v>
      </c>
    </row>
    <row r="98" spans="2:12" x14ac:dyDescent="0.25">
      <c r="B98" s="11"/>
      <c r="C98" s="11"/>
      <c r="D98" s="8"/>
      <c r="E98" s="8">
        <v>4223</v>
      </c>
      <c r="F98" s="60" t="s">
        <v>161</v>
      </c>
      <c r="G98" s="5">
        <v>0</v>
      </c>
      <c r="H98" s="5">
        <v>5000</v>
      </c>
      <c r="I98" s="6">
        <v>5000</v>
      </c>
      <c r="J98" s="53">
        <v>0</v>
      </c>
      <c r="K98" s="57">
        <v>0</v>
      </c>
      <c r="L98" s="57">
        <f t="shared" si="3"/>
        <v>0</v>
      </c>
    </row>
    <row r="99" spans="2:12" x14ac:dyDescent="0.25">
      <c r="B99" s="11"/>
      <c r="C99" s="11"/>
      <c r="D99" s="8"/>
      <c r="E99" s="8">
        <v>4224</v>
      </c>
      <c r="F99" s="60" t="s">
        <v>162</v>
      </c>
      <c r="G99" s="5">
        <v>43814</v>
      </c>
      <c r="H99" s="5">
        <v>200000</v>
      </c>
      <c r="I99" s="6">
        <v>200000</v>
      </c>
      <c r="J99" s="53">
        <v>1417.48</v>
      </c>
      <c r="K99" s="57">
        <v>0</v>
      </c>
      <c r="L99" s="57">
        <f t="shared" si="3"/>
        <v>0.70873999999999993</v>
      </c>
    </row>
    <row r="100" spans="2:12" x14ac:dyDescent="0.25">
      <c r="B100" s="11"/>
      <c r="C100" s="11"/>
      <c r="D100" s="8"/>
      <c r="E100" s="8">
        <v>4227</v>
      </c>
      <c r="F100" s="60" t="s">
        <v>163</v>
      </c>
      <c r="G100" s="5">
        <v>1903</v>
      </c>
      <c r="H100" s="5">
        <v>2000</v>
      </c>
      <c r="I100" s="6">
        <v>2000</v>
      </c>
      <c r="J100" s="53">
        <v>0</v>
      </c>
      <c r="K100" s="57">
        <v>0</v>
      </c>
      <c r="L100" s="57">
        <f t="shared" si="3"/>
        <v>0</v>
      </c>
    </row>
    <row r="101" spans="2:12" x14ac:dyDescent="0.25">
      <c r="B101" s="11"/>
      <c r="C101" s="11"/>
      <c r="D101" s="8">
        <v>423</v>
      </c>
      <c r="E101" s="8"/>
      <c r="F101" s="60" t="s">
        <v>164</v>
      </c>
      <c r="G101" s="5">
        <v>0</v>
      </c>
      <c r="H101" s="5">
        <v>0</v>
      </c>
      <c r="I101" s="6">
        <v>0</v>
      </c>
      <c r="J101" s="53">
        <v>0</v>
      </c>
      <c r="K101" s="57">
        <v>0</v>
      </c>
      <c r="L101" s="57">
        <v>0</v>
      </c>
    </row>
    <row r="102" spans="2:12" x14ac:dyDescent="0.25">
      <c r="B102" s="11"/>
      <c r="C102" s="11"/>
      <c r="D102" s="8"/>
      <c r="E102" s="8">
        <v>4231</v>
      </c>
      <c r="F102" s="60" t="s">
        <v>120</v>
      </c>
      <c r="G102" s="5">
        <v>0</v>
      </c>
      <c r="H102" s="5">
        <v>0</v>
      </c>
      <c r="I102" s="6">
        <v>0</v>
      </c>
      <c r="J102" s="53">
        <v>0</v>
      </c>
      <c r="K102" s="57">
        <v>0</v>
      </c>
      <c r="L102" s="57">
        <v>0</v>
      </c>
    </row>
    <row r="103" spans="2:12" x14ac:dyDescent="0.25">
      <c r="B103" s="11"/>
      <c r="C103" s="11"/>
      <c r="D103" s="8">
        <v>426</v>
      </c>
      <c r="E103" s="8"/>
      <c r="F103" s="60" t="s">
        <v>165</v>
      </c>
      <c r="G103" s="5">
        <v>0</v>
      </c>
      <c r="H103" s="59">
        <v>25000</v>
      </c>
      <c r="I103" s="6">
        <v>25000</v>
      </c>
      <c r="J103" s="53">
        <v>0</v>
      </c>
      <c r="K103" s="57">
        <v>0</v>
      </c>
      <c r="L103" s="57">
        <f t="shared" si="3"/>
        <v>0</v>
      </c>
    </row>
    <row r="104" spans="2:12" x14ac:dyDescent="0.25">
      <c r="B104" s="11"/>
      <c r="C104" s="11"/>
      <c r="D104" s="8"/>
      <c r="E104" s="8">
        <v>4262</v>
      </c>
      <c r="F104" s="60" t="s">
        <v>166</v>
      </c>
      <c r="G104" s="5">
        <v>24885</v>
      </c>
      <c r="H104" s="5">
        <v>25000</v>
      </c>
      <c r="I104" s="6">
        <v>25000</v>
      </c>
      <c r="J104" s="53">
        <v>0</v>
      </c>
      <c r="K104" s="57">
        <v>0</v>
      </c>
      <c r="L104" s="57">
        <f t="shared" si="3"/>
        <v>0</v>
      </c>
    </row>
    <row r="105" spans="2:12" x14ac:dyDescent="0.25">
      <c r="B105" s="11"/>
      <c r="C105" s="7">
        <v>45</v>
      </c>
      <c r="D105" s="8"/>
      <c r="E105" s="8"/>
      <c r="F105" s="62" t="s">
        <v>167</v>
      </c>
      <c r="G105" s="38">
        <v>0</v>
      </c>
      <c r="H105" s="38">
        <v>10000</v>
      </c>
      <c r="I105" s="68">
        <v>10000</v>
      </c>
      <c r="J105" s="53">
        <v>0</v>
      </c>
      <c r="K105" s="57">
        <v>0</v>
      </c>
      <c r="L105" s="57">
        <f t="shared" si="3"/>
        <v>0</v>
      </c>
    </row>
    <row r="106" spans="2:12" x14ac:dyDescent="0.25">
      <c r="B106" s="11"/>
      <c r="C106" s="11"/>
      <c r="D106" s="8">
        <v>451</v>
      </c>
      <c r="E106" s="8"/>
      <c r="F106" s="60" t="s">
        <v>168</v>
      </c>
      <c r="G106" s="5">
        <v>0</v>
      </c>
      <c r="H106" s="5">
        <v>10000</v>
      </c>
      <c r="I106" s="6">
        <v>10000</v>
      </c>
      <c r="J106" s="53">
        <v>0</v>
      </c>
      <c r="K106" s="57">
        <v>0</v>
      </c>
      <c r="L106" s="57">
        <v>0</v>
      </c>
    </row>
    <row r="107" spans="2:12" x14ac:dyDescent="0.25">
      <c r="B107" s="11"/>
      <c r="C107" s="11"/>
      <c r="D107" s="8"/>
      <c r="E107" s="8">
        <v>4511</v>
      </c>
      <c r="F107" s="60" t="s">
        <v>168</v>
      </c>
      <c r="G107" s="5">
        <v>0</v>
      </c>
      <c r="H107" s="5">
        <v>10000</v>
      </c>
      <c r="I107" s="6">
        <v>10000</v>
      </c>
      <c r="J107" s="53">
        <v>0</v>
      </c>
      <c r="K107" s="57">
        <v>0</v>
      </c>
      <c r="L107" s="57">
        <f t="shared" si="3"/>
        <v>0</v>
      </c>
    </row>
  </sheetData>
  <protectedRanges>
    <protectedRange algorithmName="SHA-512" hashValue="R8frfBQ/MhInQYm+jLEgMwgPwCkrGPIUaxyIFLRSCn/+fIsUU6bmJDax/r7gTh2PEAEvgODYwg0rRRjqSM/oww==" saltValue="tbZzHO5lCNHCDH5y3XGZag==" spinCount="100000" sqref="F62" name="Range1_1_1"/>
    <protectedRange algorithmName="SHA-512" hashValue="R8frfBQ/MhInQYm+jLEgMwgPwCkrGPIUaxyIFLRSCn/+fIsUU6bmJDax/r7gTh2PEAEvgODYwg0rRRjqSM/oww==" saltValue="tbZzHO5lCNHCDH5y3XGZag==" spinCount="100000" sqref="F63" name="Range1_3_1"/>
    <protectedRange algorithmName="SHA-512" hashValue="R8frfBQ/MhInQYm+jLEgMwgPwCkrGPIUaxyIFLRSCn/+fIsUU6bmJDax/r7gTh2PEAEvgODYwg0rRRjqSM/oww==" saltValue="tbZzHO5lCNHCDH5y3XGZag==" spinCount="100000" sqref="F64" name="Range1_4_1"/>
    <protectedRange algorithmName="SHA-512" hashValue="R8frfBQ/MhInQYm+jLEgMwgPwCkrGPIUaxyIFLRSCn/+fIsUU6bmJDax/r7gTh2PEAEvgODYwg0rRRjqSM/oww==" saltValue="tbZzHO5lCNHCDH5y3XGZag==" spinCount="100000" sqref="F65" name="Range1_6_1"/>
    <protectedRange algorithmName="SHA-512" hashValue="R8frfBQ/MhInQYm+jLEgMwgPwCkrGPIUaxyIFLRSCn/+fIsUU6bmJDax/r7gTh2PEAEvgODYwg0rRRjqSM/oww==" saltValue="tbZzHO5lCNHCDH5y3XGZag==" spinCount="100000" sqref="F66" name="Range1_7_1"/>
    <protectedRange algorithmName="SHA-512" hashValue="R8frfBQ/MhInQYm+jLEgMwgPwCkrGPIUaxyIFLRSCn/+fIsUU6bmJDax/r7gTh2PEAEvgODYwg0rRRjqSM/oww==" saltValue="tbZzHO5lCNHCDH5y3XGZag==" spinCount="100000" sqref="F68" name="Range1_8_1"/>
    <protectedRange algorithmName="SHA-512" hashValue="R8frfBQ/MhInQYm+jLEgMwgPwCkrGPIUaxyIFLRSCn/+fIsUU6bmJDax/r7gTh2PEAEvgODYwg0rRRjqSM/oww==" saltValue="tbZzHO5lCNHCDH5y3XGZag==" spinCount="100000" sqref="F69" name="Range1_10_1"/>
    <protectedRange algorithmName="SHA-512" hashValue="R8frfBQ/MhInQYm+jLEgMwgPwCkrGPIUaxyIFLRSCn/+fIsUU6bmJDax/r7gTh2PEAEvgODYwg0rRRjqSM/oww==" saltValue="tbZzHO5lCNHCDH5y3XGZag==" spinCount="100000" sqref="F70" name="Range1_12_1"/>
    <protectedRange algorithmName="SHA-512" hashValue="R8frfBQ/MhInQYm+jLEgMwgPwCkrGPIUaxyIFLRSCn/+fIsUU6bmJDax/r7gTh2PEAEvgODYwg0rRRjqSM/oww==" saltValue="tbZzHO5lCNHCDH5y3XGZag==" spinCount="100000" sqref="F71" name="Range1_14_1"/>
    <protectedRange algorithmName="SHA-512" hashValue="R8frfBQ/MhInQYm+jLEgMwgPwCkrGPIUaxyIFLRSCn/+fIsUU6bmJDax/r7gTh2PEAEvgODYwg0rRRjqSM/oww==" saltValue="tbZzHO5lCNHCDH5y3XGZag==" spinCount="100000" sqref="F72" name="Range1_15_1"/>
    <protectedRange algorithmName="SHA-512" hashValue="R8frfBQ/MhInQYm+jLEgMwgPwCkrGPIUaxyIFLRSCn/+fIsUU6bmJDax/r7gTh2PEAEvgODYwg0rRRjqSM/oww==" saltValue="tbZzHO5lCNHCDH5y3XGZag==" spinCount="100000" sqref="F73" name="Range1_17_1"/>
    <protectedRange algorithmName="SHA-512" hashValue="R8frfBQ/MhInQYm+jLEgMwgPwCkrGPIUaxyIFLRSCn/+fIsUU6bmJDax/r7gTh2PEAEvgODYwg0rRRjqSM/oww==" saltValue="tbZzHO5lCNHCDH5y3XGZag==" spinCount="100000" sqref="F74" name="Range1_19_1"/>
    <protectedRange algorithmName="SHA-512" hashValue="R8frfBQ/MhInQYm+jLEgMwgPwCkrGPIUaxyIFLRSCn/+fIsUU6bmJDax/r7gTh2PEAEvgODYwg0rRRjqSM/oww==" saltValue="tbZzHO5lCNHCDH5y3XGZag==" spinCount="100000" sqref="F75" name="Range1_21_1"/>
    <protectedRange algorithmName="SHA-512" hashValue="R8frfBQ/MhInQYm+jLEgMwgPwCkrGPIUaxyIFLRSCn/+fIsUU6bmJDax/r7gTh2PEAEvgODYwg0rRRjqSM/oww==" saltValue="tbZzHO5lCNHCDH5y3XGZag==" spinCount="100000" sqref="F76" name="Range1_22_1"/>
    <protectedRange algorithmName="SHA-512" hashValue="R8frfBQ/MhInQYm+jLEgMwgPwCkrGPIUaxyIFLRSCn/+fIsUU6bmJDax/r7gTh2PEAEvgODYwg0rRRjqSM/oww==" saltValue="tbZzHO5lCNHCDH5y3XGZag==" spinCount="100000" sqref="F77" name="Range1_24_1"/>
    <protectedRange algorithmName="SHA-512" hashValue="R8frfBQ/MhInQYm+jLEgMwgPwCkrGPIUaxyIFLRSCn/+fIsUU6bmJDax/r7gTh2PEAEvgODYwg0rRRjqSM/oww==" saltValue="tbZzHO5lCNHCDH5y3XGZag==" spinCount="100000" sqref="F78" name="Range1_26_1"/>
    <protectedRange algorithmName="SHA-512" hashValue="R8frfBQ/MhInQYm+jLEgMwgPwCkrGPIUaxyIFLRSCn/+fIsUU6bmJDax/r7gTh2PEAEvgODYwg0rRRjqSM/oww==" saltValue="tbZzHO5lCNHCDH5y3XGZag==" spinCount="100000" sqref="F79" name="Range1_28_1"/>
    <protectedRange algorithmName="SHA-512" hashValue="R8frfBQ/MhInQYm+jLEgMwgPwCkrGPIUaxyIFLRSCn/+fIsUU6bmJDax/r7gTh2PEAEvgODYwg0rRRjqSM/oww==" saltValue="tbZzHO5lCNHCDH5y3XGZag==" spinCount="100000" sqref="F80" name="Range1_30_1"/>
    <protectedRange algorithmName="SHA-512" hashValue="R8frfBQ/MhInQYm+jLEgMwgPwCkrGPIUaxyIFLRSCn/+fIsUU6bmJDax/r7gTh2PEAEvgODYwg0rRRjqSM/oww==" saltValue="tbZzHO5lCNHCDH5y3XGZag==" spinCount="100000" sqref="F81" name="Range1_32_1"/>
    <protectedRange algorithmName="SHA-512" hashValue="R8frfBQ/MhInQYm+jLEgMwgPwCkrGPIUaxyIFLRSCn/+fIsUU6bmJDax/r7gTh2PEAEvgODYwg0rRRjqSM/oww==" saltValue="tbZzHO5lCNHCDH5y3XGZag==" spinCount="100000" sqref="F82" name="Range1_34_1"/>
    <protectedRange algorithmName="SHA-512" hashValue="R8frfBQ/MhInQYm+jLEgMwgPwCkrGPIUaxyIFLRSCn/+fIsUU6bmJDax/r7gTh2PEAEvgODYwg0rRRjqSM/oww==" saltValue="tbZzHO5lCNHCDH5y3XGZag==" spinCount="100000" sqref="F83" name="Range1_36_1"/>
    <protectedRange algorithmName="SHA-512" hashValue="R8frfBQ/MhInQYm+jLEgMwgPwCkrGPIUaxyIFLRSCn/+fIsUU6bmJDax/r7gTh2PEAEvgODYwg0rRRjqSM/oww==" saltValue="tbZzHO5lCNHCDH5y3XGZag==" spinCount="100000" sqref="F86" name="Range1_37_1"/>
    <protectedRange algorithmName="SHA-512" hashValue="R8frfBQ/MhInQYm+jLEgMwgPwCkrGPIUaxyIFLRSCn/+fIsUU6bmJDax/r7gTh2PEAEvgODYwg0rRRjqSM/oww==" saltValue="tbZzHO5lCNHCDH5y3XGZag==" spinCount="100000" sqref="F87" name="Range1_39_1"/>
    <protectedRange algorithmName="SHA-512" hashValue="R8frfBQ/MhInQYm+jLEgMwgPwCkrGPIUaxyIFLRSCn/+fIsUU6bmJDax/r7gTh2PEAEvgODYwg0rRRjqSM/oww==" saltValue="tbZzHO5lCNHCDH5y3XGZag==" spinCount="100000" sqref="F85" name="Range1_40_1"/>
  </protectedRanges>
  <mergeCells count="7">
    <mergeCell ref="B8:F8"/>
    <mergeCell ref="B9:F9"/>
    <mergeCell ref="B46:F46"/>
    <mergeCell ref="B47:F47"/>
    <mergeCell ref="B2:L2"/>
    <mergeCell ref="B4:L4"/>
    <mergeCell ref="B6:L6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1"/>
  <sheetViews>
    <sheetView workbookViewId="0">
      <selection activeCell="G6" sqref="G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72" t="s">
        <v>37</v>
      </c>
      <c r="C2" s="72"/>
      <c r="D2" s="72"/>
      <c r="E2" s="72"/>
      <c r="F2" s="72"/>
      <c r="G2" s="72"/>
      <c r="H2" s="72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45" t="s">
        <v>7</v>
      </c>
      <c r="C4" s="45" t="s">
        <v>62</v>
      </c>
      <c r="D4" s="45" t="s">
        <v>92</v>
      </c>
      <c r="E4" s="45" t="s">
        <v>93</v>
      </c>
      <c r="F4" s="45" t="s">
        <v>94</v>
      </c>
      <c r="G4" s="45" t="s">
        <v>17</v>
      </c>
      <c r="H4" s="45" t="s">
        <v>49</v>
      </c>
    </row>
    <row r="5" spans="2:8" x14ac:dyDescent="0.25">
      <c r="B5" s="45">
        <v>1</v>
      </c>
      <c r="C5" s="45">
        <v>2</v>
      </c>
      <c r="D5" s="45">
        <v>3</v>
      </c>
      <c r="E5" s="45">
        <v>4</v>
      </c>
      <c r="F5" s="45">
        <v>5</v>
      </c>
      <c r="G5" s="45" t="s">
        <v>19</v>
      </c>
      <c r="H5" s="45" t="s">
        <v>20</v>
      </c>
    </row>
    <row r="6" spans="2:8" x14ac:dyDescent="0.25">
      <c r="B6" s="32" t="s">
        <v>44</v>
      </c>
      <c r="C6" s="53">
        <v>1596549</v>
      </c>
      <c r="D6" s="53">
        <v>3772211</v>
      </c>
      <c r="E6" s="53">
        <v>3772211</v>
      </c>
      <c r="F6" s="53">
        <v>1708485</v>
      </c>
      <c r="G6" s="53">
        <f>F6/C6*100</f>
        <v>107.01112211400965</v>
      </c>
      <c r="H6" s="53">
        <f>F6/E6*100</f>
        <v>45.29134239839712</v>
      </c>
    </row>
    <row r="7" spans="2:8" x14ac:dyDescent="0.25">
      <c r="B7" s="32" t="s">
        <v>35</v>
      </c>
      <c r="C7" s="53">
        <v>0</v>
      </c>
      <c r="D7" s="53">
        <v>135309</v>
      </c>
      <c r="E7" s="53">
        <v>135309</v>
      </c>
      <c r="F7" s="53">
        <v>0</v>
      </c>
      <c r="G7" s="53">
        <v>0</v>
      </c>
      <c r="H7" s="53">
        <f t="shared" ref="H7:H29" si="0">F7/E7*100</f>
        <v>0</v>
      </c>
    </row>
    <row r="8" spans="2:8" x14ac:dyDescent="0.25">
      <c r="B8" s="32" t="s">
        <v>34</v>
      </c>
      <c r="C8" s="53">
        <v>0</v>
      </c>
      <c r="D8" s="53">
        <v>5309</v>
      </c>
      <c r="E8" s="53">
        <v>5309</v>
      </c>
      <c r="F8" s="53">
        <v>0</v>
      </c>
      <c r="G8" s="53">
        <v>0</v>
      </c>
      <c r="H8" s="53">
        <f t="shared" si="0"/>
        <v>0</v>
      </c>
    </row>
    <row r="9" spans="2:8" x14ac:dyDescent="0.25">
      <c r="B9" s="32" t="s">
        <v>33</v>
      </c>
      <c r="C9" s="53">
        <v>0</v>
      </c>
      <c r="D9" s="53">
        <v>130000</v>
      </c>
      <c r="E9" s="53">
        <v>130000</v>
      </c>
      <c r="F9" s="53">
        <v>0</v>
      </c>
      <c r="G9" s="53">
        <v>0</v>
      </c>
      <c r="H9" s="53">
        <f t="shared" si="0"/>
        <v>0</v>
      </c>
    </row>
    <row r="10" spans="2:8" x14ac:dyDescent="0.25">
      <c r="B10" s="32" t="s">
        <v>32</v>
      </c>
      <c r="C10" s="53">
        <v>580713</v>
      </c>
      <c r="D10" s="53">
        <v>1569030</v>
      </c>
      <c r="E10" s="53">
        <v>1569030</v>
      </c>
      <c r="F10" s="53">
        <v>752632</v>
      </c>
      <c r="G10" s="53">
        <f t="shared" ref="G10:G28" si="1">F10/C10*100</f>
        <v>129.6048133931908</v>
      </c>
      <c r="H10" s="53">
        <f t="shared" si="0"/>
        <v>47.967980217076793</v>
      </c>
    </row>
    <row r="11" spans="2:8" x14ac:dyDescent="0.25">
      <c r="B11" s="32" t="s">
        <v>31</v>
      </c>
      <c r="C11" s="53">
        <v>580713</v>
      </c>
      <c r="D11" s="53">
        <v>1569030</v>
      </c>
      <c r="E11" s="53">
        <v>1569030</v>
      </c>
      <c r="F11" s="53">
        <v>752632</v>
      </c>
      <c r="G11" s="53">
        <f t="shared" si="1"/>
        <v>129.6048133931908</v>
      </c>
      <c r="H11" s="53">
        <f t="shared" si="0"/>
        <v>47.967980217076793</v>
      </c>
    </row>
    <row r="12" spans="2:8" x14ac:dyDescent="0.25">
      <c r="B12" s="32" t="s">
        <v>169</v>
      </c>
      <c r="C12" s="53">
        <v>883136</v>
      </c>
      <c r="D12" s="53">
        <v>2000000</v>
      </c>
      <c r="E12" s="53">
        <v>2000000</v>
      </c>
      <c r="F12" s="53">
        <v>888173</v>
      </c>
      <c r="G12" s="53">
        <f t="shared" si="1"/>
        <v>100.5703538299877</v>
      </c>
      <c r="H12" s="53">
        <f t="shared" si="0"/>
        <v>44.408650000000002</v>
      </c>
    </row>
    <row r="13" spans="2:8" x14ac:dyDescent="0.25">
      <c r="B13" s="32" t="s">
        <v>175</v>
      </c>
      <c r="C13" s="53">
        <v>883136</v>
      </c>
      <c r="D13" s="53">
        <v>2000000</v>
      </c>
      <c r="E13" s="53">
        <v>2000000</v>
      </c>
      <c r="F13" s="53">
        <v>888173</v>
      </c>
      <c r="G13" s="53">
        <f t="shared" si="1"/>
        <v>100.5703538299877</v>
      </c>
      <c r="H13" s="53">
        <f t="shared" si="0"/>
        <v>44.408650000000002</v>
      </c>
    </row>
    <row r="14" spans="2:8" x14ac:dyDescent="0.25">
      <c r="B14" s="32" t="s">
        <v>170</v>
      </c>
      <c r="C14" s="53">
        <v>107284</v>
      </c>
      <c r="D14" s="53">
        <v>67872</v>
      </c>
      <c r="E14" s="53">
        <v>67872</v>
      </c>
      <c r="F14" s="53">
        <v>65380</v>
      </c>
      <c r="G14" s="53">
        <f t="shared" si="1"/>
        <v>60.941053651989108</v>
      </c>
      <c r="H14" s="53">
        <f t="shared" si="0"/>
        <v>96.328382838283829</v>
      </c>
    </row>
    <row r="15" spans="2:8" x14ac:dyDescent="0.25">
      <c r="B15" s="32" t="s">
        <v>171</v>
      </c>
      <c r="C15" s="53">
        <v>59504</v>
      </c>
      <c r="D15" s="53">
        <v>40000</v>
      </c>
      <c r="E15" s="53">
        <v>40000</v>
      </c>
      <c r="F15" s="53">
        <v>65380</v>
      </c>
      <c r="G15" s="53">
        <f t="shared" si="1"/>
        <v>109.8749663888142</v>
      </c>
      <c r="H15" s="53">
        <f t="shared" si="0"/>
        <v>163.45000000000002</v>
      </c>
    </row>
    <row r="16" spans="2:8" x14ac:dyDescent="0.25">
      <c r="B16" s="32" t="s">
        <v>172</v>
      </c>
      <c r="C16" s="53">
        <v>47780</v>
      </c>
      <c r="D16" s="53">
        <v>27872</v>
      </c>
      <c r="E16" s="53">
        <v>27872</v>
      </c>
      <c r="F16" s="53">
        <v>0</v>
      </c>
      <c r="G16" s="53">
        <f t="shared" si="1"/>
        <v>0</v>
      </c>
      <c r="H16" s="53">
        <f t="shared" si="0"/>
        <v>0</v>
      </c>
    </row>
    <row r="17" spans="2:8" x14ac:dyDescent="0.25">
      <c r="B17" s="32" t="s">
        <v>173</v>
      </c>
      <c r="C17" s="53">
        <v>25417</v>
      </c>
      <c r="D17" s="53">
        <v>0</v>
      </c>
      <c r="E17" s="53">
        <v>0</v>
      </c>
      <c r="F17" s="53">
        <v>2300</v>
      </c>
      <c r="G17" s="53">
        <f t="shared" si="1"/>
        <v>9.0490616516504687</v>
      </c>
      <c r="H17" s="53">
        <v>0</v>
      </c>
    </row>
    <row r="18" spans="2:8" x14ac:dyDescent="0.25">
      <c r="B18" s="32" t="s">
        <v>174</v>
      </c>
      <c r="C18" s="53">
        <v>25417</v>
      </c>
      <c r="D18" s="53">
        <v>0</v>
      </c>
      <c r="E18" s="53">
        <v>0</v>
      </c>
      <c r="F18" s="53">
        <v>2300</v>
      </c>
      <c r="G18" s="53">
        <f t="shared" si="1"/>
        <v>9.0490616516504687</v>
      </c>
      <c r="H18" s="53">
        <v>0</v>
      </c>
    </row>
    <row r="19" spans="2:8" x14ac:dyDescent="0.25">
      <c r="B19" s="32" t="s">
        <v>45</v>
      </c>
      <c r="C19" s="53">
        <v>1785109</v>
      </c>
      <c r="D19" s="53">
        <v>3605211</v>
      </c>
      <c r="E19" s="53">
        <v>3605211</v>
      </c>
      <c r="F19" s="53">
        <v>2020147</v>
      </c>
      <c r="G19" s="53">
        <f t="shared" si="1"/>
        <v>113.16659094766761</v>
      </c>
      <c r="H19" s="53">
        <f t="shared" si="0"/>
        <v>56.034085106253137</v>
      </c>
    </row>
    <row r="20" spans="2:8" x14ac:dyDescent="0.25">
      <c r="B20" s="32" t="s">
        <v>35</v>
      </c>
      <c r="C20" s="53">
        <v>0</v>
      </c>
      <c r="D20" s="53">
        <v>135309</v>
      </c>
      <c r="E20" s="53">
        <v>135309</v>
      </c>
      <c r="F20" s="53">
        <v>0</v>
      </c>
      <c r="G20" s="53">
        <v>0</v>
      </c>
      <c r="H20" s="53">
        <f t="shared" si="0"/>
        <v>0</v>
      </c>
    </row>
    <row r="21" spans="2:8" x14ac:dyDescent="0.25">
      <c r="B21" s="32" t="s">
        <v>34</v>
      </c>
      <c r="C21" s="53">
        <v>0</v>
      </c>
      <c r="D21" s="53">
        <v>5309</v>
      </c>
      <c r="E21" s="53">
        <v>5309</v>
      </c>
      <c r="F21" s="53">
        <v>0</v>
      </c>
      <c r="G21" s="53">
        <v>0</v>
      </c>
      <c r="H21" s="53">
        <f t="shared" si="0"/>
        <v>0</v>
      </c>
    </row>
    <row r="22" spans="2:8" x14ac:dyDescent="0.25">
      <c r="B22" s="32" t="s">
        <v>33</v>
      </c>
      <c r="C22" s="53">
        <v>0</v>
      </c>
      <c r="D22" s="53">
        <v>130000</v>
      </c>
      <c r="E22" s="53">
        <v>130000</v>
      </c>
      <c r="F22" s="53">
        <v>0</v>
      </c>
      <c r="G22" s="53">
        <v>0</v>
      </c>
      <c r="H22" s="53">
        <f t="shared" si="0"/>
        <v>0</v>
      </c>
    </row>
    <row r="23" spans="2:8" x14ac:dyDescent="0.25">
      <c r="B23" s="32" t="s">
        <v>32</v>
      </c>
      <c r="C23" s="53">
        <v>825512</v>
      </c>
      <c r="D23" s="53">
        <v>1402030</v>
      </c>
      <c r="E23" s="53">
        <v>1402030</v>
      </c>
      <c r="F23" s="53">
        <v>752632</v>
      </c>
      <c r="G23" s="53">
        <f t="shared" si="1"/>
        <v>91.171539602089368</v>
      </c>
      <c r="H23" s="53">
        <f t="shared" si="0"/>
        <v>53.681590265543534</v>
      </c>
    </row>
    <row r="24" spans="2:8" x14ac:dyDescent="0.25">
      <c r="B24" s="32" t="s">
        <v>31</v>
      </c>
      <c r="C24" s="53">
        <v>825512</v>
      </c>
      <c r="D24" s="53">
        <v>1402030</v>
      </c>
      <c r="E24" s="53">
        <v>1402030</v>
      </c>
      <c r="F24" s="53">
        <v>752632</v>
      </c>
      <c r="G24" s="53">
        <f t="shared" si="1"/>
        <v>91.171539602089368</v>
      </c>
      <c r="H24" s="53">
        <f t="shared" si="0"/>
        <v>53.681590265543534</v>
      </c>
    </row>
    <row r="25" spans="2:8" x14ac:dyDescent="0.25">
      <c r="B25" s="32" t="s">
        <v>169</v>
      </c>
      <c r="C25" s="53">
        <v>941276</v>
      </c>
      <c r="D25" s="53">
        <v>2000000</v>
      </c>
      <c r="E25" s="53">
        <v>2000000</v>
      </c>
      <c r="F25" s="53">
        <v>888173</v>
      </c>
      <c r="G25" s="53">
        <f t="shared" si="1"/>
        <v>94.35840284889872</v>
      </c>
      <c r="H25" s="53">
        <f t="shared" si="0"/>
        <v>44.408650000000002</v>
      </c>
    </row>
    <row r="26" spans="2:8" x14ac:dyDescent="0.25">
      <c r="B26" s="32" t="s">
        <v>175</v>
      </c>
      <c r="C26" s="53">
        <v>941276</v>
      </c>
      <c r="D26" s="53">
        <v>2000000</v>
      </c>
      <c r="E26" s="53">
        <v>2000000</v>
      </c>
      <c r="F26" s="53">
        <v>888173</v>
      </c>
      <c r="G26" s="53">
        <f t="shared" si="1"/>
        <v>94.35840284889872</v>
      </c>
      <c r="H26" s="53">
        <f t="shared" si="0"/>
        <v>44.408650000000002</v>
      </c>
    </row>
    <row r="27" spans="2:8" x14ac:dyDescent="0.25">
      <c r="B27" s="32" t="s">
        <v>170</v>
      </c>
      <c r="C27" s="53">
        <v>18321</v>
      </c>
      <c r="D27" s="53">
        <v>67872</v>
      </c>
      <c r="E27" s="53">
        <v>67872</v>
      </c>
      <c r="F27" s="53">
        <v>65380</v>
      </c>
      <c r="G27" s="53">
        <f t="shared" si="1"/>
        <v>356.85825009551883</v>
      </c>
      <c r="H27" s="53">
        <f t="shared" si="0"/>
        <v>96.328382838283829</v>
      </c>
    </row>
    <row r="28" spans="2:8" x14ac:dyDescent="0.25">
      <c r="B28" s="32" t="s">
        <v>171</v>
      </c>
      <c r="C28" s="53">
        <v>18321</v>
      </c>
      <c r="D28" s="53">
        <v>40000</v>
      </c>
      <c r="E28" s="53">
        <v>40000</v>
      </c>
      <c r="F28" s="53">
        <v>65380</v>
      </c>
      <c r="G28" s="53">
        <f t="shared" si="1"/>
        <v>356.85825009551883</v>
      </c>
      <c r="H28" s="53">
        <f t="shared" si="0"/>
        <v>163.45000000000002</v>
      </c>
    </row>
    <row r="29" spans="2:8" x14ac:dyDescent="0.25">
      <c r="B29" s="32" t="s">
        <v>172</v>
      </c>
      <c r="C29" s="53">
        <v>0</v>
      </c>
      <c r="D29" s="53">
        <v>27872</v>
      </c>
      <c r="E29" s="53">
        <v>27872</v>
      </c>
      <c r="F29" s="53">
        <v>0</v>
      </c>
      <c r="G29" s="53">
        <v>0</v>
      </c>
      <c r="H29" s="53">
        <f t="shared" si="0"/>
        <v>0</v>
      </c>
    </row>
    <row r="30" spans="2:8" x14ac:dyDescent="0.25">
      <c r="B30" s="32" t="s">
        <v>173</v>
      </c>
      <c r="C30" s="53">
        <v>0</v>
      </c>
      <c r="D30" s="53">
        <v>0</v>
      </c>
      <c r="E30" s="53">
        <v>0</v>
      </c>
      <c r="F30" s="53">
        <v>2300</v>
      </c>
      <c r="G30" s="53">
        <v>0</v>
      </c>
      <c r="H30" s="53">
        <v>0</v>
      </c>
    </row>
    <row r="31" spans="2:8" x14ac:dyDescent="0.25">
      <c r="B31" s="32" t="s">
        <v>174</v>
      </c>
      <c r="C31" s="53">
        <v>0</v>
      </c>
      <c r="D31" s="53">
        <v>0</v>
      </c>
      <c r="E31" s="53">
        <v>0</v>
      </c>
      <c r="F31" s="53">
        <v>2300</v>
      </c>
      <c r="G31" s="53">
        <v>0</v>
      </c>
      <c r="H31" s="53">
        <v>0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8"/>
  <sheetViews>
    <sheetView workbookViewId="0">
      <selection activeCell="H6" sqref="H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72" t="s">
        <v>46</v>
      </c>
      <c r="C2" s="72"/>
      <c r="D2" s="72"/>
      <c r="E2" s="72"/>
      <c r="F2" s="72"/>
      <c r="G2" s="72"/>
      <c r="H2" s="72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45" t="s">
        <v>7</v>
      </c>
      <c r="C4" s="45" t="s">
        <v>70</v>
      </c>
      <c r="D4" s="45" t="s">
        <v>92</v>
      </c>
      <c r="E4" s="45" t="s">
        <v>93</v>
      </c>
      <c r="F4" s="45" t="s">
        <v>176</v>
      </c>
      <c r="G4" s="45" t="s">
        <v>17</v>
      </c>
      <c r="H4" s="45" t="s">
        <v>49</v>
      </c>
    </row>
    <row r="5" spans="2:8" x14ac:dyDescent="0.25">
      <c r="B5" s="45">
        <v>1</v>
      </c>
      <c r="C5" s="45">
        <v>2</v>
      </c>
      <c r="D5" s="45">
        <v>3</v>
      </c>
      <c r="E5" s="45">
        <v>4</v>
      </c>
      <c r="F5" s="45">
        <v>5</v>
      </c>
      <c r="G5" s="45" t="s">
        <v>19</v>
      </c>
      <c r="H5" s="45" t="s">
        <v>20</v>
      </c>
    </row>
    <row r="6" spans="2:8" ht="15.75" customHeight="1" x14ac:dyDescent="0.25">
      <c r="B6" s="7" t="s">
        <v>36</v>
      </c>
      <c r="C6" s="5">
        <v>1785109</v>
      </c>
      <c r="D6" s="5">
        <v>3605211</v>
      </c>
      <c r="E6" s="5">
        <v>3605211</v>
      </c>
      <c r="F6" s="53">
        <v>2020147</v>
      </c>
      <c r="G6" s="53">
        <f t="shared" ref="G6:H8" si="0">F6/C6*100</f>
        <v>113.16659094766761</v>
      </c>
      <c r="H6" s="53">
        <f t="shared" si="0"/>
        <v>3.1389727521542463E-3</v>
      </c>
    </row>
    <row r="7" spans="2:8" ht="15.75" customHeight="1" x14ac:dyDescent="0.25">
      <c r="B7" s="7" t="s">
        <v>177</v>
      </c>
      <c r="C7" s="5">
        <v>1785109</v>
      </c>
      <c r="D7" s="5">
        <v>3605211</v>
      </c>
      <c r="E7" s="5">
        <v>3605211</v>
      </c>
      <c r="F7" s="53">
        <v>2020147</v>
      </c>
      <c r="G7" s="53">
        <f t="shared" si="0"/>
        <v>113.16659094766761</v>
      </c>
      <c r="H7" s="53">
        <f t="shared" si="0"/>
        <v>3.1389727521542463E-3</v>
      </c>
    </row>
    <row r="8" spans="2:8" x14ac:dyDescent="0.25">
      <c r="B8" s="13" t="s">
        <v>178</v>
      </c>
      <c r="C8" s="5">
        <v>1785109</v>
      </c>
      <c r="D8" s="5">
        <v>3605211</v>
      </c>
      <c r="E8" s="5">
        <v>3605211</v>
      </c>
      <c r="F8" s="53">
        <v>2020147</v>
      </c>
      <c r="G8" s="53">
        <f t="shared" si="0"/>
        <v>113.16659094766761</v>
      </c>
      <c r="H8" s="53">
        <f t="shared" si="0"/>
        <v>3.1389727521542463E-3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6"/>
  <sheetViews>
    <sheetView topLeftCell="A7" workbookViewId="0">
      <selection activeCell="H12" sqref="H1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8" customHeight="1" x14ac:dyDescent="0.25">
      <c r="B2" s="72" t="s">
        <v>69</v>
      </c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2:12" ht="15.75" customHeight="1" x14ac:dyDescent="0.25">
      <c r="B3" s="72" t="s">
        <v>38</v>
      </c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2:12" ht="18" x14ac:dyDescent="0.25"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2:12" ht="25.5" customHeight="1" x14ac:dyDescent="0.25">
      <c r="B5" s="98" t="s">
        <v>7</v>
      </c>
      <c r="C5" s="99"/>
      <c r="D5" s="99"/>
      <c r="E5" s="99"/>
      <c r="F5" s="100"/>
      <c r="G5" s="47" t="s">
        <v>61</v>
      </c>
      <c r="H5" s="45" t="s">
        <v>51</v>
      </c>
      <c r="I5" s="47" t="s">
        <v>50</v>
      </c>
      <c r="J5" s="47" t="s">
        <v>62</v>
      </c>
      <c r="K5" s="47" t="s">
        <v>17</v>
      </c>
      <c r="L5" s="47" t="s">
        <v>49</v>
      </c>
    </row>
    <row r="6" spans="2:12" x14ac:dyDescent="0.25">
      <c r="B6" s="98">
        <v>1</v>
      </c>
      <c r="C6" s="99"/>
      <c r="D6" s="99"/>
      <c r="E6" s="99"/>
      <c r="F6" s="100"/>
      <c r="G6" s="47">
        <v>2</v>
      </c>
      <c r="H6" s="47">
        <v>3</v>
      </c>
      <c r="I6" s="47">
        <v>4</v>
      </c>
      <c r="J6" s="47">
        <v>5</v>
      </c>
      <c r="K6" s="47" t="s">
        <v>19</v>
      </c>
      <c r="L6" s="47" t="s">
        <v>20</v>
      </c>
    </row>
    <row r="7" spans="2:12" ht="25.5" x14ac:dyDescent="0.25">
      <c r="B7" s="7">
        <v>8</v>
      </c>
      <c r="C7" s="7"/>
      <c r="D7" s="7"/>
      <c r="E7" s="7"/>
      <c r="F7" s="7" t="s">
        <v>9</v>
      </c>
      <c r="G7" s="5"/>
      <c r="H7" s="5"/>
      <c r="I7" s="5"/>
      <c r="J7" s="32"/>
      <c r="K7" s="32"/>
      <c r="L7" s="32"/>
    </row>
    <row r="8" spans="2:12" x14ac:dyDescent="0.25">
      <c r="B8" s="7"/>
      <c r="C8" s="11">
        <v>84</v>
      </c>
      <c r="D8" s="11"/>
      <c r="E8" s="11"/>
      <c r="F8" s="11" t="s">
        <v>14</v>
      </c>
      <c r="G8" s="5"/>
      <c r="H8" s="5"/>
      <c r="I8" s="5"/>
      <c r="J8" s="32"/>
      <c r="K8" s="32"/>
      <c r="L8" s="32"/>
    </row>
    <row r="9" spans="2:12" ht="51" x14ac:dyDescent="0.25">
      <c r="B9" s="8"/>
      <c r="C9" s="8"/>
      <c r="D9" s="8">
        <v>841</v>
      </c>
      <c r="E9" s="8"/>
      <c r="F9" s="33" t="s">
        <v>39</v>
      </c>
      <c r="G9" s="5"/>
      <c r="H9" s="5"/>
      <c r="I9" s="5"/>
      <c r="J9" s="32"/>
      <c r="K9" s="32"/>
      <c r="L9" s="32"/>
    </row>
    <row r="10" spans="2:12" ht="25.5" x14ac:dyDescent="0.25">
      <c r="B10" s="8"/>
      <c r="C10" s="8"/>
      <c r="D10" s="8"/>
      <c r="E10" s="8">
        <v>8413</v>
      </c>
      <c r="F10" s="33" t="s">
        <v>40</v>
      </c>
      <c r="G10" s="5"/>
      <c r="H10" s="5"/>
      <c r="I10" s="5"/>
      <c r="J10" s="32"/>
      <c r="K10" s="32"/>
      <c r="L10" s="32"/>
    </row>
    <row r="11" spans="2:12" x14ac:dyDescent="0.25">
      <c r="B11" s="8"/>
      <c r="C11" s="8"/>
      <c r="D11" s="8"/>
      <c r="E11" s="9" t="s">
        <v>25</v>
      </c>
      <c r="F11" s="13"/>
      <c r="G11" s="5"/>
      <c r="H11" s="5"/>
      <c r="I11" s="5"/>
      <c r="J11" s="32"/>
      <c r="K11" s="32"/>
      <c r="L11" s="32"/>
    </row>
    <row r="12" spans="2:12" ht="25.5" x14ac:dyDescent="0.25">
      <c r="B12" s="10">
        <v>5</v>
      </c>
      <c r="C12" s="10"/>
      <c r="D12" s="10"/>
      <c r="E12" s="10"/>
      <c r="F12" s="25" t="s">
        <v>10</v>
      </c>
      <c r="G12" s="5"/>
      <c r="H12" s="5"/>
      <c r="I12" s="5"/>
      <c r="J12" s="32"/>
      <c r="K12" s="32"/>
      <c r="L12" s="32"/>
    </row>
    <row r="13" spans="2:12" ht="25.5" x14ac:dyDescent="0.25">
      <c r="B13" s="11"/>
      <c r="C13" s="11">
        <v>54</v>
      </c>
      <c r="D13" s="11"/>
      <c r="E13" s="11"/>
      <c r="F13" s="26" t="s">
        <v>15</v>
      </c>
      <c r="G13" s="5"/>
      <c r="H13" s="5"/>
      <c r="I13" s="6"/>
      <c r="J13" s="32"/>
      <c r="K13" s="32"/>
      <c r="L13" s="32"/>
    </row>
    <row r="14" spans="2:12" ht="63.75" x14ac:dyDescent="0.25">
      <c r="B14" s="11"/>
      <c r="C14" s="11"/>
      <c r="D14" s="11">
        <v>541</v>
      </c>
      <c r="E14" s="33"/>
      <c r="F14" s="33" t="s">
        <v>41</v>
      </c>
      <c r="G14" s="5"/>
      <c r="H14" s="5"/>
      <c r="I14" s="6"/>
      <c r="J14" s="32"/>
      <c r="K14" s="32"/>
      <c r="L14" s="32"/>
    </row>
    <row r="15" spans="2:12" ht="38.25" x14ac:dyDescent="0.25">
      <c r="B15" s="11"/>
      <c r="C15" s="11"/>
      <c r="D15" s="11"/>
      <c r="E15" s="33">
        <v>5413</v>
      </c>
      <c r="F15" s="33" t="s">
        <v>42</v>
      </c>
      <c r="G15" s="5"/>
      <c r="H15" s="5"/>
      <c r="I15" s="6"/>
      <c r="J15" s="32"/>
      <c r="K15" s="32"/>
      <c r="L15" s="32"/>
    </row>
    <row r="16" spans="2:12" x14ac:dyDescent="0.25">
      <c r="B16" s="12" t="s">
        <v>16</v>
      </c>
      <c r="C16" s="10"/>
      <c r="D16" s="10"/>
      <c r="E16" s="10"/>
      <c r="F16" s="25" t="s">
        <v>25</v>
      </c>
      <c r="G16" s="5"/>
      <c r="H16" s="5"/>
      <c r="I16" s="5"/>
      <c r="J16" s="32"/>
      <c r="K16" s="32"/>
      <c r="L16" s="32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31"/>
  <sheetViews>
    <sheetView topLeftCell="A19" workbookViewId="0">
      <selection activeCell="G6" sqref="G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72" t="s">
        <v>43</v>
      </c>
      <c r="C2" s="72"/>
      <c r="D2" s="72"/>
      <c r="E2" s="72"/>
      <c r="F2" s="72"/>
      <c r="G2" s="72"/>
      <c r="H2" s="72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45" t="s">
        <v>7</v>
      </c>
      <c r="C4" s="45" t="s">
        <v>62</v>
      </c>
      <c r="D4" s="45" t="s">
        <v>92</v>
      </c>
      <c r="E4" s="45" t="s">
        <v>93</v>
      </c>
      <c r="F4" s="45" t="s">
        <v>94</v>
      </c>
      <c r="G4" s="45" t="s">
        <v>17</v>
      </c>
      <c r="H4" s="45" t="s">
        <v>49</v>
      </c>
    </row>
    <row r="5" spans="2:8" x14ac:dyDescent="0.25">
      <c r="B5" s="45">
        <v>1</v>
      </c>
      <c r="C5" s="45">
        <v>2</v>
      </c>
      <c r="D5" s="45">
        <v>3</v>
      </c>
      <c r="E5" s="45">
        <v>4</v>
      </c>
      <c r="F5" s="45">
        <v>5</v>
      </c>
      <c r="G5" s="45" t="s">
        <v>19</v>
      </c>
      <c r="H5" s="45" t="s">
        <v>20</v>
      </c>
    </row>
    <row r="6" spans="2:8" x14ac:dyDescent="0.25">
      <c r="B6" s="7" t="s">
        <v>44</v>
      </c>
      <c r="C6" s="5">
        <v>1596549</v>
      </c>
      <c r="D6" s="5">
        <v>3772211</v>
      </c>
      <c r="E6" s="6">
        <v>3772211</v>
      </c>
      <c r="F6" s="53">
        <v>1708485</v>
      </c>
      <c r="G6" s="53">
        <f>F6/C6*100</f>
        <v>107.01112211400965</v>
      </c>
      <c r="H6" s="53">
        <f>F6/E6*100</f>
        <v>45.29134239839712</v>
      </c>
    </row>
    <row r="7" spans="2:8" x14ac:dyDescent="0.25">
      <c r="B7" s="7" t="s">
        <v>35</v>
      </c>
      <c r="C7" s="5">
        <v>0</v>
      </c>
      <c r="D7" s="5">
        <v>135309</v>
      </c>
      <c r="E7" s="5">
        <v>135309</v>
      </c>
      <c r="F7" s="53">
        <v>0</v>
      </c>
      <c r="G7" s="53">
        <v>0</v>
      </c>
      <c r="H7" s="53">
        <f t="shared" ref="H7:H29" si="0">F7/E7*100</f>
        <v>0</v>
      </c>
    </row>
    <row r="8" spans="2:8" x14ac:dyDescent="0.25">
      <c r="B8" s="36" t="s">
        <v>34</v>
      </c>
      <c r="C8" s="5">
        <v>0</v>
      </c>
      <c r="D8" s="5">
        <v>5309</v>
      </c>
      <c r="E8" s="5">
        <v>5309</v>
      </c>
      <c r="F8" s="53">
        <v>0</v>
      </c>
      <c r="G8" s="53">
        <v>0</v>
      </c>
      <c r="H8" s="53">
        <f t="shared" si="0"/>
        <v>0</v>
      </c>
    </row>
    <row r="9" spans="2:8" x14ac:dyDescent="0.25">
      <c r="B9" s="35" t="s">
        <v>33</v>
      </c>
      <c r="C9" s="5">
        <v>0</v>
      </c>
      <c r="D9" s="5">
        <v>130000</v>
      </c>
      <c r="E9" s="5">
        <v>130000</v>
      </c>
      <c r="F9" s="53">
        <v>0</v>
      </c>
      <c r="G9" s="53">
        <v>0</v>
      </c>
      <c r="H9" s="53">
        <f t="shared" si="0"/>
        <v>0</v>
      </c>
    </row>
    <row r="10" spans="2:8" x14ac:dyDescent="0.25">
      <c r="B10" s="7" t="s">
        <v>32</v>
      </c>
      <c r="C10" s="5">
        <v>580713</v>
      </c>
      <c r="D10" s="5">
        <v>1569030</v>
      </c>
      <c r="E10" s="6">
        <v>1569030</v>
      </c>
      <c r="F10" s="53">
        <v>752632</v>
      </c>
      <c r="G10" s="53">
        <f t="shared" ref="G10:G28" si="1">F10/C10*100</f>
        <v>129.6048133931908</v>
      </c>
      <c r="H10" s="53">
        <f t="shared" si="0"/>
        <v>47.967980217076793</v>
      </c>
    </row>
    <row r="11" spans="2:8" x14ac:dyDescent="0.25">
      <c r="B11" s="34" t="s">
        <v>31</v>
      </c>
      <c r="C11" s="5">
        <v>580713</v>
      </c>
      <c r="D11" s="5">
        <v>1569030</v>
      </c>
      <c r="E11" s="6">
        <v>1569030</v>
      </c>
      <c r="F11" s="53">
        <v>752632</v>
      </c>
      <c r="G11" s="53">
        <f t="shared" si="1"/>
        <v>129.6048133931908</v>
      </c>
      <c r="H11" s="53">
        <f t="shared" si="0"/>
        <v>47.967980217076793</v>
      </c>
    </row>
    <row r="12" spans="2:8" x14ac:dyDescent="0.25">
      <c r="B12" s="11" t="s">
        <v>169</v>
      </c>
      <c r="C12" s="5">
        <v>883136</v>
      </c>
      <c r="D12" s="5">
        <v>2000000</v>
      </c>
      <c r="E12" s="6">
        <v>2000000</v>
      </c>
      <c r="F12" s="53">
        <v>888173</v>
      </c>
      <c r="G12" s="53">
        <f t="shared" si="1"/>
        <v>100.5703538299877</v>
      </c>
      <c r="H12" s="53">
        <f t="shared" si="0"/>
        <v>44.408650000000002</v>
      </c>
    </row>
    <row r="13" spans="2:8" x14ac:dyDescent="0.25">
      <c r="B13" s="11" t="s">
        <v>175</v>
      </c>
      <c r="C13" s="5">
        <v>883136</v>
      </c>
      <c r="D13" s="5">
        <v>2000000</v>
      </c>
      <c r="E13" s="6">
        <v>2000000</v>
      </c>
      <c r="F13" s="53">
        <v>888173</v>
      </c>
      <c r="G13" s="53">
        <f t="shared" si="1"/>
        <v>100.5703538299877</v>
      </c>
      <c r="H13" s="53">
        <f t="shared" si="0"/>
        <v>44.408650000000002</v>
      </c>
    </row>
    <row r="14" spans="2:8" x14ac:dyDescent="0.25">
      <c r="B14" s="34" t="s">
        <v>170</v>
      </c>
      <c r="C14" s="5">
        <v>107284</v>
      </c>
      <c r="D14" s="5">
        <v>67872</v>
      </c>
      <c r="E14" s="6">
        <v>67872</v>
      </c>
      <c r="F14" s="53">
        <v>65380</v>
      </c>
      <c r="G14" s="53">
        <f t="shared" si="1"/>
        <v>60.941053651989108</v>
      </c>
      <c r="H14" s="53">
        <f t="shared" si="0"/>
        <v>96.328382838283829</v>
      </c>
    </row>
    <row r="15" spans="2:8" x14ac:dyDescent="0.25">
      <c r="B15" s="34" t="s">
        <v>171</v>
      </c>
      <c r="C15" s="5">
        <v>59504</v>
      </c>
      <c r="D15" s="5">
        <v>40000</v>
      </c>
      <c r="E15" s="6">
        <v>40000</v>
      </c>
      <c r="F15" s="53">
        <v>65380</v>
      </c>
      <c r="G15" s="53">
        <f t="shared" si="1"/>
        <v>109.8749663888142</v>
      </c>
      <c r="H15" s="53">
        <f t="shared" si="0"/>
        <v>163.45000000000002</v>
      </c>
    </row>
    <row r="16" spans="2:8" x14ac:dyDescent="0.25">
      <c r="B16" s="34" t="s">
        <v>172</v>
      </c>
      <c r="C16" s="5">
        <v>47780</v>
      </c>
      <c r="D16" s="5">
        <v>27872</v>
      </c>
      <c r="E16" s="6">
        <v>27872</v>
      </c>
      <c r="F16" s="53">
        <v>0</v>
      </c>
      <c r="G16" s="53">
        <f t="shared" si="1"/>
        <v>0</v>
      </c>
      <c r="H16" s="53">
        <f t="shared" si="0"/>
        <v>0</v>
      </c>
    </row>
    <row r="17" spans="2:8" x14ac:dyDescent="0.25">
      <c r="B17" s="34" t="s">
        <v>173</v>
      </c>
      <c r="C17" s="5">
        <v>25417</v>
      </c>
      <c r="D17" s="5">
        <v>0</v>
      </c>
      <c r="E17" s="6">
        <v>0</v>
      </c>
      <c r="F17" s="53">
        <v>2300</v>
      </c>
      <c r="G17" s="53">
        <f t="shared" si="1"/>
        <v>9.0490616516504687</v>
      </c>
      <c r="H17" s="53">
        <v>0</v>
      </c>
    </row>
    <row r="18" spans="2:8" x14ac:dyDescent="0.25">
      <c r="B18" s="34" t="s">
        <v>174</v>
      </c>
      <c r="C18" s="5">
        <v>25417</v>
      </c>
      <c r="D18" s="5">
        <v>0</v>
      </c>
      <c r="E18" s="6">
        <v>0</v>
      </c>
      <c r="F18" s="53">
        <v>2300</v>
      </c>
      <c r="G18" s="53">
        <f t="shared" si="1"/>
        <v>9.0490616516504687</v>
      </c>
      <c r="H18" s="53">
        <v>0</v>
      </c>
    </row>
    <row r="19" spans="2:8" ht="15.75" customHeight="1" x14ac:dyDescent="0.25">
      <c r="B19" s="7" t="s">
        <v>45</v>
      </c>
      <c r="C19" s="5">
        <v>1785109</v>
      </c>
      <c r="D19" s="5">
        <v>3605211</v>
      </c>
      <c r="E19" s="6">
        <v>3605211</v>
      </c>
      <c r="F19" s="53">
        <v>2020147</v>
      </c>
      <c r="G19" s="53">
        <f t="shared" si="1"/>
        <v>113.16659094766761</v>
      </c>
      <c r="H19" s="53">
        <f t="shared" si="0"/>
        <v>56.034085106253137</v>
      </c>
    </row>
    <row r="20" spans="2:8" ht="15.75" customHeight="1" x14ac:dyDescent="0.25">
      <c r="B20" s="7" t="s">
        <v>35</v>
      </c>
      <c r="C20" s="5">
        <v>0</v>
      </c>
      <c r="D20" s="5">
        <v>135309</v>
      </c>
      <c r="E20" s="5">
        <v>135309</v>
      </c>
      <c r="F20" s="53">
        <v>0</v>
      </c>
      <c r="G20" s="53">
        <v>0</v>
      </c>
      <c r="H20" s="53">
        <f t="shared" si="0"/>
        <v>0</v>
      </c>
    </row>
    <row r="21" spans="2:8" x14ac:dyDescent="0.25">
      <c r="B21" s="36" t="s">
        <v>34</v>
      </c>
      <c r="C21" s="5">
        <v>0</v>
      </c>
      <c r="D21" s="5">
        <v>5309</v>
      </c>
      <c r="E21" s="5">
        <v>5309</v>
      </c>
      <c r="F21" s="53">
        <v>0</v>
      </c>
      <c r="G21" s="53">
        <v>0</v>
      </c>
      <c r="H21" s="53">
        <f t="shared" si="0"/>
        <v>0</v>
      </c>
    </row>
    <row r="22" spans="2:8" x14ac:dyDescent="0.25">
      <c r="B22" s="35" t="s">
        <v>33</v>
      </c>
      <c r="C22" s="5">
        <v>0</v>
      </c>
      <c r="D22" s="5">
        <v>130000</v>
      </c>
      <c r="E22" s="5">
        <v>130000</v>
      </c>
      <c r="F22" s="53">
        <v>0</v>
      </c>
      <c r="G22" s="53">
        <v>0</v>
      </c>
      <c r="H22" s="53">
        <f t="shared" si="0"/>
        <v>0</v>
      </c>
    </row>
    <row r="23" spans="2:8" x14ac:dyDescent="0.25">
      <c r="B23" s="7" t="s">
        <v>32</v>
      </c>
      <c r="C23" s="5">
        <v>825512</v>
      </c>
      <c r="D23" s="5">
        <v>1402030</v>
      </c>
      <c r="E23" s="6">
        <v>1402030</v>
      </c>
      <c r="F23" s="53">
        <v>752632</v>
      </c>
      <c r="G23" s="53">
        <f t="shared" si="1"/>
        <v>91.171539602089368</v>
      </c>
      <c r="H23" s="53">
        <f t="shared" si="0"/>
        <v>53.681590265543534</v>
      </c>
    </row>
    <row r="24" spans="2:8" x14ac:dyDescent="0.25">
      <c r="B24" s="34" t="s">
        <v>31</v>
      </c>
      <c r="C24" s="5">
        <v>825512</v>
      </c>
      <c r="D24" s="5">
        <v>1402030</v>
      </c>
      <c r="E24" s="6">
        <v>1402030</v>
      </c>
      <c r="F24" s="53">
        <v>752632</v>
      </c>
      <c r="G24" s="53">
        <f t="shared" si="1"/>
        <v>91.171539602089368</v>
      </c>
      <c r="H24" s="53">
        <f t="shared" si="0"/>
        <v>53.681590265543534</v>
      </c>
    </row>
    <row r="25" spans="2:8" x14ac:dyDescent="0.25">
      <c r="B25" s="69" t="s">
        <v>169</v>
      </c>
      <c r="C25" s="70">
        <v>941276</v>
      </c>
      <c r="D25" s="70">
        <v>2000000</v>
      </c>
      <c r="E25" s="71">
        <v>2000000</v>
      </c>
      <c r="F25" s="53">
        <v>888173</v>
      </c>
      <c r="G25" s="53">
        <f t="shared" si="1"/>
        <v>94.35840284889872</v>
      </c>
      <c r="H25" s="53">
        <f t="shared" si="0"/>
        <v>44.408650000000002</v>
      </c>
    </row>
    <row r="26" spans="2:8" x14ac:dyDescent="0.25">
      <c r="B26" s="32" t="s">
        <v>175</v>
      </c>
      <c r="C26" s="53">
        <v>941276</v>
      </c>
      <c r="D26" s="53">
        <v>2000000</v>
      </c>
      <c r="E26" s="53">
        <v>2000000</v>
      </c>
      <c r="F26" s="53">
        <v>888173</v>
      </c>
      <c r="G26" s="53">
        <f t="shared" si="1"/>
        <v>94.35840284889872</v>
      </c>
      <c r="H26" s="53">
        <f t="shared" si="0"/>
        <v>44.408650000000002</v>
      </c>
    </row>
    <row r="27" spans="2:8" x14ac:dyDescent="0.25">
      <c r="B27" s="32" t="s">
        <v>170</v>
      </c>
      <c r="C27" s="53">
        <v>18321</v>
      </c>
      <c r="D27" s="53">
        <v>67872</v>
      </c>
      <c r="E27" s="53">
        <v>67872</v>
      </c>
      <c r="F27" s="53">
        <v>65380</v>
      </c>
      <c r="G27" s="53">
        <f t="shared" si="1"/>
        <v>356.85825009551883</v>
      </c>
      <c r="H27" s="53">
        <f t="shared" si="0"/>
        <v>96.328382838283829</v>
      </c>
    </row>
    <row r="28" spans="2:8" x14ac:dyDescent="0.25">
      <c r="B28" s="32" t="s">
        <v>171</v>
      </c>
      <c r="C28" s="53">
        <v>18321</v>
      </c>
      <c r="D28" s="53">
        <v>40000</v>
      </c>
      <c r="E28" s="53">
        <v>40000</v>
      </c>
      <c r="F28" s="53">
        <v>65380</v>
      </c>
      <c r="G28" s="53">
        <f t="shared" si="1"/>
        <v>356.85825009551883</v>
      </c>
      <c r="H28" s="53">
        <f t="shared" si="0"/>
        <v>163.45000000000002</v>
      </c>
    </row>
    <row r="29" spans="2:8" x14ac:dyDescent="0.25">
      <c r="B29" s="32" t="s">
        <v>172</v>
      </c>
      <c r="C29" s="53">
        <v>0</v>
      </c>
      <c r="D29" s="53">
        <v>27872</v>
      </c>
      <c r="E29" s="53">
        <v>27872</v>
      </c>
      <c r="F29" s="53">
        <v>0</v>
      </c>
      <c r="G29" s="53">
        <v>0</v>
      </c>
      <c r="H29" s="53">
        <f t="shared" si="0"/>
        <v>0</v>
      </c>
    </row>
    <row r="30" spans="2:8" x14ac:dyDescent="0.25">
      <c r="B30" s="32" t="s">
        <v>173</v>
      </c>
      <c r="C30" s="53">
        <v>0</v>
      </c>
      <c r="D30" s="53">
        <v>0</v>
      </c>
      <c r="E30" s="53">
        <v>0</v>
      </c>
      <c r="F30" s="53">
        <v>2300</v>
      </c>
      <c r="G30" s="53">
        <v>0</v>
      </c>
      <c r="H30" s="53">
        <v>0</v>
      </c>
    </row>
    <row r="31" spans="2:8" x14ac:dyDescent="0.25">
      <c r="B31" s="32" t="s">
        <v>174</v>
      </c>
      <c r="C31" s="53">
        <v>0</v>
      </c>
      <c r="D31" s="53">
        <v>0</v>
      </c>
      <c r="E31" s="53">
        <v>0</v>
      </c>
      <c r="F31" s="53">
        <v>2300</v>
      </c>
      <c r="G31" s="53">
        <v>0</v>
      </c>
      <c r="H31" s="53">
        <v>0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I21"/>
  <sheetViews>
    <sheetView workbookViewId="0">
      <selection activeCell="G10" sqref="G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3.42578125" customWidth="1"/>
    <col min="5" max="5" width="37.42578125" customWidth="1"/>
    <col min="6" max="8" width="25.28515625" customWidth="1"/>
    <col min="9" max="9" width="15.7109375" customWidth="1"/>
  </cols>
  <sheetData>
    <row r="1" spans="2:9" ht="18" x14ac:dyDescent="0.25">
      <c r="B1" s="2"/>
      <c r="C1" s="2"/>
      <c r="D1" s="2"/>
      <c r="E1" s="2"/>
      <c r="F1" s="2"/>
      <c r="G1" s="2"/>
      <c r="H1" s="2"/>
      <c r="I1" s="3"/>
    </row>
    <row r="2" spans="2:9" ht="18" customHeight="1" x14ac:dyDescent="0.25">
      <c r="B2" s="72" t="s">
        <v>11</v>
      </c>
      <c r="C2" s="105"/>
      <c r="D2" s="105"/>
      <c r="E2" s="105"/>
      <c r="F2" s="105"/>
      <c r="G2" s="105"/>
      <c r="H2" s="105"/>
      <c r="I2" s="105"/>
    </row>
    <row r="3" spans="2:9" ht="18" x14ac:dyDescent="0.25">
      <c r="B3" s="2"/>
      <c r="C3" s="2"/>
      <c r="D3" s="2"/>
      <c r="E3" s="2"/>
      <c r="F3" s="2"/>
      <c r="G3" s="2"/>
      <c r="H3" s="2"/>
      <c r="I3" s="3"/>
    </row>
    <row r="4" spans="2:9" ht="15.75" x14ac:dyDescent="0.25">
      <c r="B4" s="106" t="s">
        <v>71</v>
      </c>
      <c r="C4" s="106"/>
      <c r="D4" s="106"/>
      <c r="E4" s="106"/>
      <c r="F4" s="106"/>
      <c r="G4" s="106"/>
      <c r="H4" s="106"/>
      <c r="I4" s="106"/>
    </row>
    <row r="5" spans="2:9" ht="18" x14ac:dyDescent="0.25">
      <c r="B5" s="2"/>
      <c r="C5" s="2"/>
      <c r="D5" s="2"/>
      <c r="E5" s="2"/>
      <c r="F5" s="2"/>
      <c r="G5" s="2"/>
      <c r="H5" s="2"/>
      <c r="I5" s="3"/>
    </row>
    <row r="6" spans="2:9" ht="25.5" x14ac:dyDescent="0.25">
      <c r="B6" s="98" t="s">
        <v>7</v>
      </c>
      <c r="C6" s="99"/>
      <c r="D6" s="99"/>
      <c r="E6" s="100"/>
      <c r="F6" s="45" t="s">
        <v>51</v>
      </c>
      <c r="G6" s="45" t="s">
        <v>48</v>
      </c>
      <c r="H6" s="45" t="s">
        <v>72</v>
      </c>
      <c r="I6" s="45" t="s">
        <v>49</v>
      </c>
    </row>
    <row r="7" spans="2:9" s="31" customFormat="1" ht="15.75" customHeight="1" x14ac:dyDescent="0.2">
      <c r="B7" s="107">
        <v>1</v>
      </c>
      <c r="C7" s="108"/>
      <c r="D7" s="108"/>
      <c r="E7" s="109"/>
      <c r="F7" s="46">
        <v>2</v>
      </c>
      <c r="G7" s="46">
        <v>3</v>
      </c>
      <c r="H7" s="46">
        <v>4</v>
      </c>
      <c r="I7" s="46" t="s">
        <v>47</v>
      </c>
    </row>
    <row r="8" spans="2:9" s="49" customFormat="1" ht="30" customHeight="1" x14ac:dyDescent="0.25">
      <c r="B8" s="101" t="s">
        <v>80</v>
      </c>
      <c r="C8" s="102"/>
      <c r="D8" s="103"/>
      <c r="E8" s="48" t="s">
        <v>81</v>
      </c>
      <c r="F8" s="50"/>
      <c r="G8" s="51"/>
      <c r="H8" s="51"/>
      <c r="I8" s="51"/>
    </row>
    <row r="9" spans="2:9" s="49" customFormat="1" ht="30" customHeight="1" x14ac:dyDescent="0.25">
      <c r="B9" s="101" t="s">
        <v>82</v>
      </c>
      <c r="C9" s="102"/>
      <c r="D9" s="103"/>
      <c r="E9" s="52" t="s">
        <v>73</v>
      </c>
      <c r="F9" s="50"/>
      <c r="G9" s="51"/>
      <c r="H9" s="51"/>
      <c r="I9" s="51"/>
    </row>
    <row r="10" spans="2:9" s="49" customFormat="1" ht="30" customHeight="1" x14ac:dyDescent="0.25">
      <c r="B10" s="104" t="s">
        <v>83</v>
      </c>
      <c r="C10" s="104"/>
      <c r="D10" s="104"/>
      <c r="E10" s="52" t="s">
        <v>74</v>
      </c>
      <c r="F10" s="50"/>
      <c r="G10" s="51"/>
      <c r="H10" s="51"/>
      <c r="I10" s="51"/>
    </row>
    <row r="11" spans="2:9" s="49" customFormat="1" ht="30" customHeight="1" x14ac:dyDescent="0.25">
      <c r="B11" s="101" t="s">
        <v>84</v>
      </c>
      <c r="C11" s="102"/>
      <c r="D11" s="103"/>
      <c r="E11" s="48" t="s">
        <v>87</v>
      </c>
      <c r="F11" s="50"/>
      <c r="G11" s="51"/>
      <c r="H11" s="51"/>
      <c r="I11" s="51"/>
    </row>
    <row r="12" spans="2:9" s="49" customFormat="1" ht="30" customHeight="1" x14ac:dyDescent="0.25">
      <c r="B12" s="101" t="s">
        <v>86</v>
      </c>
      <c r="C12" s="102"/>
      <c r="D12" s="103"/>
      <c r="E12" s="48" t="s">
        <v>85</v>
      </c>
      <c r="F12" s="50"/>
      <c r="G12" s="51"/>
      <c r="H12" s="51"/>
      <c r="I12" s="51"/>
    </row>
    <row r="13" spans="2:9" s="49" customFormat="1" ht="30" customHeight="1" x14ac:dyDescent="0.25">
      <c r="B13" s="101" t="s">
        <v>82</v>
      </c>
      <c r="C13" s="102"/>
      <c r="D13" s="103"/>
      <c r="E13" s="52" t="s">
        <v>73</v>
      </c>
      <c r="F13" s="50"/>
      <c r="G13" s="51"/>
      <c r="H13" s="51"/>
      <c r="I13" s="51"/>
    </row>
    <row r="14" spans="2:9" s="49" customFormat="1" ht="30" customHeight="1" x14ac:dyDescent="0.25">
      <c r="B14" s="104" t="s">
        <v>75</v>
      </c>
      <c r="C14" s="104"/>
      <c r="D14" s="104"/>
      <c r="E14" s="52" t="s">
        <v>76</v>
      </c>
      <c r="F14" s="50"/>
      <c r="G14" s="51"/>
      <c r="H14" s="51"/>
      <c r="I14" s="51"/>
    </row>
    <row r="15" spans="2:9" s="49" customFormat="1" ht="30" customHeight="1" x14ac:dyDescent="0.25">
      <c r="B15" s="101" t="s">
        <v>90</v>
      </c>
      <c r="C15" s="102"/>
      <c r="D15" s="103"/>
      <c r="E15" s="52" t="s">
        <v>77</v>
      </c>
      <c r="F15" s="50"/>
      <c r="G15" s="51"/>
      <c r="H15" s="51"/>
      <c r="I15" s="51"/>
    </row>
    <row r="16" spans="2:9" s="49" customFormat="1" ht="30" customHeight="1" x14ac:dyDescent="0.25">
      <c r="B16" s="101" t="s">
        <v>78</v>
      </c>
      <c r="C16" s="102"/>
      <c r="D16" s="103"/>
      <c r="E16" s="48" t="s">
        <v>79</v>
      </c>
      <c r="F16" s="50"/>
      <c r="G16" s="51"/>
      <c r="H16" s="51"/>
      <c r="I16" s="51"/>
    </row>
    <row r="17" spans="2:9" s="49" customFormat="1" ht="30" customHeight="1" x14ac:dyDescent="0.25">
      <c r="B17" s="101" t="s">
        <v>88</v>
      </c>
      <c r="C17" s="102"/>
      <c r="D17" s="103"/>
      <c r="E17" s="48" t="s">
        <v>89</v>
      </c>
      <c r="F17" s="50"/>
      <c r="G17" s="51"/>
      <c r="H17" s="51"/>
      <c r="I17" s="51"/>
    </row>
    <row r="18" spans="2:9" s="49" customFormat="1" ht="30" customHeight="1" x14ac:dyDescent="0.25">
      <c r="B18" s="101" t="s">
        <v>86</v>
      </c>
      <c r="C18" s="102"/>
      <c r="D18" s="103"/>
      <c r="E18" s="48" t="s">
        <v>85</v>
      </c>
      <c r="F18" s="50"/>
      <c r="G18" s="51"/>
      <c r="H18" s="51"/>
      <c r="I18" s="51"/>
    </row>
    <row r="19" spans="2:9" s="49" customFormat="1" ht="30" customHeight="1" x14ac:dyDescent="0.25">
      <c r="B19" s="104" t="s">
        <v>82</v>
      </c>
      <c r="C19" s="104"/>
      <c r="D19" s="104"/>
      <c r="E19" s="52" t="s">
        <v>73</v>
      </c>
      <c r="F19" s="50"/>
      <c r="G19" s="51"/>
      <c r="H19" s="51"/>
      <c r="I19" s="51"/>
    </row>
    <row r="20" spans="2:9" s="49" customFormat="1" ht="30" customHeight="1" x14ac:dyDescent="0.25">
      <c r="B20" s="104" t="s">
        <v>75</v>
      </c>
      <c r="C20" s="104"/>
      <c r="D20" s="104"/>
      <c r="E20" s="52" t="s">
        <v>76</v>
      </c>
      <c r="F20" s="50"/>
      <c r="G20" s="51"/>
      <c r="H20" s="51"/>
      <c r="I20" s="51"/>
    </row>
    <row r="21" spans="2:9" s="49" customFormat="1" ht="30" customHeight="1" x14ac:dyDescent="0.25">
      <c r="B21" s="101" t="s">
        <v>90</v>
      </c>
      <c r="C21" s="102"/>
      <c r="D21" s="103"/>
      <c r="E21" s="52" t="s">
        <v>77</v>
      </c>
      <c r="F21" s="50"/>
      <c r="G21" s="51"/>
      <c r="H21" s="51"/>
      <c r="I21" s="51"/>
    </row>
  </sheetData>
  <mergeCells count="18">
    <mergeCell ref="B2:I2"/>
    <mergeCell ref="B11:D11"/>
    <mergeCell ref="B13:D13"/>
    <mergeCell ref="B4:I4"/>
    <mergeCell ref="B6:E6"/>
    <mergeCell ref="B7:E7"/>
    <mergeCell ref="B8:D8"/>
    <mergeCell ref="B15:D15"/>
    <mergeCell ref="B9:D9"/>
    <mergeCell ref="B10:D10"/>
    <mergeCell ref="B12:D12"/>
    <mergeCell ref="B14:D14"/>
    <mergeCell ref="B16:D16"/>
    <mergeCell ref="B17:D17"/>
    <mergeCell ref="B18:D18"/>
    <mergeCell ref="B19:D19"/>
    <mergeCell ref="B21:D21"/>
    <mergeCell ref="B20:D20"/>
  </mergeCells>
  <pageMargins left="0.7" right="0.7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Zavod Zdravstvo</cp:lastModifiedBy>
  <cp:lastPrinted>2024-07-30T07:24:05Z</cp:lastPrinted>
  <dcterms:created xsi:type="dcterms:W3CDTF">2022-08-12T12:51:27Z</dcterms:created>
  <dcterms:modified xsi:type="dcterms:W3CDTF">2024-07-30T07:25:27Z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